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rge\OneDrive\Рабочий стол\"/>
    </mc:Choice>
  </mc:AlternateContent>
  <bookViews>
    <workbookView xWindow="0" yWindow="0" windowWidth="14265" windowHeight="48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J28" i="1" l="1"/>
  <c r="H28" i="1"/>
  <c r="F28" i="1"/>
  <c r="H11" i="1"/>
  <c r="G11" i="1"/>
  <c r="I21" i="1"/>
  <c r="G21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6" i="1"/>
  <c r="A146" i="1"/>
  <c r="L145" i="1"/>
  <c r="L157" i="1" s="1"/>
  <c r="J145" i="1"/>
  <c r="I145" i="1"/>
  <c r="H145" i="1"/>
  <c r="G145" i="1"/>
  <c r="F145" i="1"/>
  <c r="B138" i="1"/>
  <c r="A138" i="1"/>
  <c r="L137" i="1"/>
  <c r="J137" i="1"/>
  <c r="I137" i="1"/>
  <c r="H137" i="1"/>
  <c r="G137" i="1"/>
  <c r="F137" i="1"/>
  <c r="B129" i="1"/>
  <c r="A129" i="1"/>
  <c r="L128" i="1"/>
  <c r="J128" i="1"/>
  <c r="I128" i="1"/>
  <c r="H128" i="1"/>
  <c r="G128" i="1"/>
  <c r="F128" i="1"/>
  <c r="B121" i="1"/>
  <c r="A121" i="1"/>
  <c r="L120" i="1"/>
  <c r="J120" i="1"/>
  <c r="I120" i="1"/>
  <c r="H120" i="1"/>
  <c r="G120" i="1"/>
  <c r="F120" i="1"/>
  <c r="B111" i="1"/>
  <c r="A111" i="1"/>
  <c r="L110" i="1"/>
  <c r="J110" i="1"/>
  <c r="I110" i="1"/>
  <c r="H110" i="1"/>
  <c r="G110" i="1"/>
  <c r="F110" i="1"/>
  <c r="B104" i="1"/>
  <c r="A104" i="1"/>
  <c r="L103" i="1"/>
  <c r="J103" i="1"/>
  <c r="I103" i="1"/>
  <c r="H103" i="1"/>
  <c r="G103" i="1"/>
  <c r="F103" i="1"/>
  <c r="B93" i="1"/>
  <c r="A93" i="1"/>
  <c r="L92" i="1"/>
  <c r="J92" i="1"/>
  <c r="I92" i="1"/>
  <c r="H92" i="1"/>
  <c r="G92" i="1"/>
  <c r="F92" i="1"/>
  <c r="B87" i="1"/>
  <c r="A87" i="1"/>
  <c r="L86" i="1"/>
  <c r="J86" i="1"/>
  <c r="I86" i="1"/>
  <c r="H86" i="1"/>
  <c r="G86" i="1"/>
  <c r="F86" i="1"/>
  <c r="B78" i="1"/>
  <c r="A78" i="1"/>
  <c r="L77" i="1"/>
  <c r="L87" i="1" s="1"/>
  <c r="J77" i="1"/>
  <c r="I77" i="1"/>
  <c r="H77" i="1"/>
  <c r="G77" i="1"/>
  <c r="F77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6" i="1"/>
  <c r="A56" i="1"/>
  <c r="L55" i="1"/>
  <c r="J55" i="1"/>
  <c r="I55" i="1"/>
  <c r="H55" i="1"/>
  <c r="G55" i="1"/>
  <c r="F55" i="1"/>
  <c r="B46" i="1"/>
  <c r="A46" i="1"/>
  <c r="L45" i="1"/>
  <c r="L56" i="1" s="1"/>
  <c r="J45" i="1"/>
  <c r="I45" i="1"/>
  <c r="H45" i="1"/>
  <c r="G45" i="1"/>
  <c r="F45" i="1"/>
  <c r="B39" i="1"/>
  <c r="A39" i="1"/>
  <c r="L38" i="1"/>
  <c r="J38" i="1"/>
  <c r="I38" i="1"/>
  <c r="H38" i="1"/>
  <c r="G38" i="1"/>
  <c r="F38" i="1"/>
  <c r="B29" i="1"/>
  <c r="A29" i="1"/>
  <c r="L28" i="1"/>
  <c r="I28" i="1"/>
  <c r="G28" i="1"/>
  <c r="B22" i="1"/>
  <c r="A22" i="1"/>
  <c r="L21" i="1"/>
  <c r="J21" i="1"/>
  <c r="H21" i="1"/>
  <c r="F21" i="1"/>
  <c r="B12" i="1"/>
  <c r="A12" i="1"/>
  <c r="L11" i="1"/>
  <c r="F176" i="1" l="1"/>
  <c r="F138" i="1"/>
  <c r="L104" i="1"/>
  <c r="G157" i="1"/>
  <c r="F71" i="1"/>
  <c r="G121" i="1"/>
  <c r="L176" i="1"/>
  <c r="L71" i="1"/>
  <c r="H157" i="1"/>
  <c r="G138" i="1"/>
  <c r="G71" i="1"/>
  <c r="I157" i="1"/>
  <c r="H176" i="1"/>
  <c r="I176" i="1"/>
  <c r="F157" i="1"/>
  <c r="J157" i="1"/>
  <c r="H138" i="1"/>
  <c r="I138" i="1"/>
  <c r="H121" i="1"/>
  <c r="F121" i="1"/>
  <c r="I121" i="1"/>
  <c r="G87" i="1"/>
  <c r="F87" i="1"/>
  <c r="H87" i="1"/>
  <c r="I87" i="1"/>
  <c r="I71" i="1"/>
  <c r="H71" i="1"/>
  <c r="L121" i="1"/>
  <c r="L138" i="1"/>
  <c r="F56" i="1"/>
  <c r="H56" i="1"/>
  <c r="G39" i="1"/>
  <c r="I39" i="1"/>
  <c r="J176" i="1"/>
  <c r="G176" i="1"/>
  <c r="J56" i="1"/>
  <c r="J87" i="1"/>
  <c r="J71" i="1"/>
  <c r="J121" i="1"/>
  <c r="J138" i="1"/>
  <c r="L22" i="1"/>
  <c r="L39" i="1"/>
  <c r="F39" i="1"/>
  <c r="H39" i="1"/>
  <c r="J39" i="1"/>
  <c r="I11" i="1"/>
  <c r="I22" i="1" s="1"/>
  <c r="J11" i="1"/>
  <c r="J22" i="1" s="1"/>
  <c r="F11" i="1"/>
  <c r="F22" i="1" s="1"/>
  <c r="H22" i="1"/>
  <c r="G22" i="1"/>
  <c r="I56" i="1"/>
  <c r="G177" i="1" l="1"/>
  <c r="L177" i="1"/>
  <c r="F177" i="1"/>
  <c r="H177" i="1"/>
  <c r="I177" i="1"/>
  <c r="J177" i="1"/>
</calcChain>
</file>

<file path=xl/sharedStrings.xml><?xml version="1.0" encoding="utf-8"?>
<sst xmlns="http://schemas.openxmlformats.org/spreadsheetml/2006/main" count="390" uniqueCount="141">
  <si>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</si>
  <si>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</si>
  <si>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</si>
  <si>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</si>
  <si>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</si>
  <si>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</si>
  <si>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</si>
  <si>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</si>
  <si>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</si>
  <si>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</si>
  <si>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</si>
  <si>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</si>
  <si>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</si>
  <si>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</si>
  <si>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</si>
  <si>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</si>
  <si>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</si>
  <si>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</si>
  <si>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</si>
  <si>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</si>
  <si>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</si>
  <si>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</si>
  <si>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</si>
  <si>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</si>
  <si>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</si>
  <si>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</si>
  <si>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</si>
  <si>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</si>
  <si>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</si>
  <si>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</si>
  <si>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</si>
  <si>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</si>
  <si>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</si>
  <si>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</si>
  <si>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</si>
  <si>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</si>
  <si>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</si>
  <si>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</si>
  <si>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</si>
  <si>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</si>
  <si>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Свекольник</t>
  </si>
  <si>
    <t>Хлеб ржаной</t>
  </si>
  <si>
    <t>Чай с сахаром</t>
  </si>
  <si>
    <t>Батон нарезной</t>
  </si>
  <si>
    <t>Каша гречневая рассыпчатая</t>
  </si>
  <si>
    <t>Напиток из шиповника</t>
  </si>
  <si>
    <t>Суп картофельный с макаронными изделиями на курином бульоне</t>
  </si>
  <si>
    <t>Хлеб пшеничный витаминизированный</t>
  </si>
  <si>
    <t>Чай с лимоном и сахаром</t>
  </si>
  <si>
    <t>Икра кабачковая (промышленного производства)</t>
  </si>
  <si>
    <t>Морковь отварная</t>
  </si>
  <si>
    <t>Борщ с капустой и картофелем на курином бульоне</t>
  </si>
  <si>
    <t>Каша "Дружба"</t>
  </si>
  <si>
    <t>Огурцы соленые</t>
  </si>
  <si>
    <t>Булочка школьная</t>
  </si>
  <si>
    <t>б/н</t>
  </si>
  <si>
    <t>Омлет с зеленым горошком</t>
  </si>
  <si>
    <t>директор МАОУ "Лицей № 62"</t>
  </si>
  <si>
    <t>Зотова М.В.</t>
  </si>
  <si>
    <t>МАОУ - Лицей № 62</t>
  </si>
  <si>
    <t>Каша вязкая молочная овсяная</t>
  </si>
  <si>
    <t>54-9к-20</t>
  </si>
  <si>
    <t>54-3гн-20</t>
  </si>
  <si>
    <t>Яйцо вареное</t>
  </si>
  <si>
    <t>54-6о-20</t>
  </si>
  <si>
    <t>Сыр</t>
  </si>
  <si>
    <t>54-1з-20</t>
  </si>
  <si>
    <t>Рассольник ленинградский</t>
  </si>
  <si>
    <t>54-3с-20</t>
  </si>
  <si>
    <t>Компот из ягод</t>
  </si>
  <si>
    <t>54-6хн-20,1</t>
  </si>
  <si>
    <t>Макароны отварные</t>
  </si>
  <si>
    <t>54-1г-20</t>
  </si>
  <si>
    <t>Биточек из курицы</t>
  </si>
  <si>
    <t>54-23м-20</t>
  </si>
  <si>
    <t>Салат из белокочанной капусты с морковью</t>
  </si>
  <si>
    <t>54-8з-20</t>
  </si>
  <si>
    <t>54-2гн-20</t>
  </si>
  <si>
    <t>Фрукт свежий , сезонный</t>
  </si>
  <si>
    <t>Запеканка из творога</t>
  </si>
  <si>
    <t>54-1т-20</t>
  </si>
  <si>
    <t>Соус ягодный</t>
  </si>
  <si>
    <t>54-10с-20.1</t>
  </si>
  <si>
    <t>54-2c-20.1</t>
  </si>
  <si>
    <t>Плов с курицей</t>
  </si>
  <si>
    <t>54-12м-20</t>
  </si>
  <si>
    <t>54-1хн-20</t>
  </si>
  <si>
    <t>Каша жидкая молочная рисовая</t>
  </si>
  <si>
    <t>54-21к-20</t>
  </si>
  <si>
    <t>54-9в-20</t>
  </si>
  <si>
    <t>Чай зелёный с сахаром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</si>
  <si>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</si>
  <si>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</si>
  <si>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</si>
  <si>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</si>
  <si>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</si>
  <si>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</si>
  <si>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</si>
  <si>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</si>
  <si>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</si>
  <si>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</si>
  <si>
    <t>Макароны отварные с сыром</t>
  </si>
  <si>
    <t>54-3г-20</t>
  </si>
  <si>
    <t>стр. 562</t>
  </si>
  <si>
    <t>54-18с.1</t>
  </si>
  <si>
    <t>Гуляш из отварного мяса</t>
  </si>
  <si>
    <t>54-2м-20.1</t>
  </si>
  <si>
    <t>54-13хн-20</t>
  </si>
  <si>
    <t>54-4г-20</t>
  </si>
  <si>
    <t>54-16к-20</t>
  </si>
  <si>
    <t>Джем фруктовый</t>
  </si>
  <si>
    <t>Суп картофельный с горохом на курином бульоне</t>
  </si>
  <si>
    <t>54-8с-20.1</t>
  </si>
  <si>
    <t>Рагу из курицы</t>
  </si>
  <si>
    <t>54-22м-20</t>
  </si>
  <si>
    <t>Каша вязкая молочная пшенная</t>
  </si>
  <si>
    <t>54-6к-20</t>
  </si>
  <si>
    <t>Печенье</t>
  </si>
  <si>
    <t>Морковь отварная дольками</t>
  </si>
  <si>
    <t>54-27з</t>
  </si>
  <si>
    <t>Котлеты из курицы</t>
  </si>
  <si>
    <t>54-5м-20</t>
  </si>
  <si>
    <t>54-2о-20</t>
  </si>
  <si>
    <t>54-7с-20.1</t>
  </si>
  <si>
    <t>Каша вязкая молочная пшеничная</t>
  </si>
  <si>
    <t>54-13к-20</t>
  </si>
  <si>
    <t>Щи из свежей капусты вегетарианские</t>
  </si>
  <si>
    <t>54-13с-20</t>
  </si>
  <si>
    <t>Рыба тушеная в томате с овощами (минтай)</t>
  </si>
  <si>
    <t>54-11р-20</t>
  </si>
  <si>
    <t>Картофельное пюре</t>
  </si>
  <si>
    <t>54-11г-20</t>
  </si>
  <si>
    <t>Голубцы ленивые</t>
  </si>
  <si>
    <t>54-3м-20</t>
  </si>
  <si>
    <t>Суп молочный с макаронными изделиями</t>
  </si>
  <si>
    <t>54-19к-20</t>
  </si>
  <si>
    <t xml:space="preserve">Сыр </t>
  </si>
  <si>
    <t>Салат из белокочанной капусты</t>
  </si>
  <si>
    <t>54-7з-20</t>
  </si>
  <si>
    <t>Курица тушеная с морковью</t>
  </si>
  <si>
    <t>54-25м-20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</si>
</sst>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2" fontId="0" fillId="4" borderId="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1" fontId="0" fillId="4" borderId="27" xfId="0" applyNumberFormat="1" applyFill="1" applyBorder="1" applyAlignment="1" applyProtection="1">
      <alignment horizontal="right"/>
      <protection locked="0"/>
    </xf>
    <xf numFmtId="1" fontId="0" fillId="4" borderId="17" xfId="0" applyNumberFormat="1" applyFill="1" applyBorder="1" applyAlignment="1" applyProtection="1">
      <alignment horizontal="right"/>
      <protection locked="0"/>
    </xf>
    <xf numFmtId="0" fontId="0" fillId="4" borderId="5" xfId="0" applyFill="1" applyBorder="1" applyAlignment="1" applyProtection="1">
      <alignment horizontal="right" wrapText="1"/>
      <protection locked="0"/>
    </xf>
    <xf numFmtId="2" fontId="0" fillId="4" borderId="5" xfId="0" applyNumberFormat="1" applyFill="1" applyBorder="1" applyAlignment="1" applyProtection="1">
      <alignment wrapText="1"/>
      <protection locked="0"/>
    </xf>
    <xf numFmtId="164" fontId="2" fillId="4" borderId="17" xfId="0" applyNumberFormat="1" applyFont="1" applyFill="1" applyBorder="1" applyAlignment="1" applyProtection="1">
      <alignment horizontal="right"/>
      <protection locked="0"/>
    </xf>
    <xf numFmtId="1" fontId="2" fillId="4" borderId="17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/>
    <xf numFmtId="0" fontId="4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4" fillId="2" borderId="23" xfId="0" applyFont="1" applyFill="1" applyBorder="1" applyAlignment="1" applyProtection="1">
      <alignment horizontal="left" wrapText="1"/>
      <protection locked="0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25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tabSelected="1" zoomScale="85" zoomScaleNormal="85" workbookViewId="0">
      <pane xSplit="4" ySplit="5" topLeftCell="E145" activePane="bottomRight" state="frozen"/>
      <selection pane="topRight" activeCell="E1" sqref="E1"/>
      <selection pane="bottomLeft" activeCell="A6" sqref="A6"/>
      <selection pane="bottomRight" activeCell="I157" sqref="I15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.28515625" style="2" customWidth="1"/>
    <col min="12" max="16384" width="9.140625" style="2"/>
  </cols>
  <sheetData>
    <row r="1" spans="1:12" ht="15" x14ac:dyDescent="0.25">
      <c r="A1" s="1" t="s">
        <v>7</v>
      </c>
      <c r="C1" s="66" t="s">
        <v>59</v>
      </c>
      <c r="D1" s="67"/>
      <c r="E1" s="67"/>
      <c r="F1" s="12" t="s">
        <v>16</v>
      </c>
      <c r="G1" s="2" t="s">
        <v>17</v>
      </c>
      <c r="H1" s="68" t="s">
        <v>57</v>
      </c>
      <c r="I1" s="68"/>
      <c r="J1" s="68"/>
      <c r="K1" s="68"/>
    </row>
    <row r="2" spans="1:12" ht="18" x14ac:dyDescent="0.2">
      <c r="A2" s="35" t="s">
        <v>6</v>
      </c>
      <c r="C2" s="2"/>
      <c r="G2" s="2" t="s">
        <v>18</v>
      </c>
      <c r="H2" s="69" t="s">
        <v>58</v>
      </c>
      <c r="I2" s="70"/>
      <c r="J2" s="70"/>
      <c r="K2" s="7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60</v>
      </c>
      <c r="F6" s="40">
        <v>200</v>
      </c>
      <c r="G6" s="40">
        <v>7.16</v>
      </c>
      <c r="H6" s="40">
        <v>11.18</v>
      </c>
      <c r="I6" s="40">
        <v>37.58</v>
      </c>
      <c r="J6" s="40">
        <v>287.64</v>
      </c>
      <c r="K6" s="41" t="s">
        <v>61</v>
      </c>
      <c r="L6" s="40"/>
    </row>
    <row r="7" spans="1:12" ht="15" x14ac:dyDescent="0.25">
      <c r="A7" s="23"/>
      <c r="B7" s="15"/>
      <c r="C7" s="11"/>
      <c r="D7" s="6"/>
      <c r="E7" s="42" t="s">
        <v>63</v>
      </c>
      <c r="F7" s="43">
        <v>40</v>
      </c>
      <c r="G7" s="43">
        <v>4.8</v>
      </c>
      <c r="H7" s="43">
        <v>4</v>
      </c>
      <c r="I7" s="43">
        <v>0.3</v>
      </c>
      <c r="J7" s="43">
        <v>56.6</v>
      </c>
      <c r="K7" s="44" t="s">
        <v>64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48</v>
      </c>
      <c r="F8" s="43">
        <v>200</v>
      </c>
      <c r="G8" s="43">
        <v>0.26</v>
      </c>
      <c r="H8" s="43">
        <v>0</v>
      </c>
      <c r="I8" s="43">
        <v>7.24</v>
      </c>
      <c r="J8" s="43">
        <v>30.82</v>
      </c>
      <c r="K8" s="44" t="s">
        <v>62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>
        <v>50</v>
      </c>
      <c r="G9" s="43">
        <v>3.75</v>
      </c>
      <c r="H9" s="43">
        <v>1.3</v>
      </c>
      <c r="I9" s="43">
        <v>25.7</v>
      </c>
      <c r="J9" s="43">
        <v>128</v>
      </c>
      <c r="K9" s="44" t="s">
        <v>55</v>
      </c>
      <c r="L9" s="43"/>
    </row>
    <row r="10" spans="1:12" ht="15" x14ac:dyDescent="0.25">
      <c r="A10" s="23"/>
      <c r="B10" s="15"/>
      <c r="C10" s="11"/>
      <c r="D10" s="42"/>
      <c r="E10" s="42" t="s">
        <v>65</v>
      </c>
      <c r="F10" s="43">
        <v>10</v>
      </c>
      <c r="G10" s="43">
        <v>2.33</v>
      </c>
      <c r="H10" s="43">
        <v>2.93</v>
      </c>
      <c r="I10" s="43">
        <v>0</v>
      </c>
      <c r="J10" s="43">
        <v>35.799999999999997</v>
      </c>
      <c r="K10" s="44" t="s">
        <v>66</v>
      </c>
      <c r="L10" s="43"/>
    </row>
    <row r="11" spans="1:12" ht="15" x14ac:dyDescent="0.25">
      <c r="A11" s="24"/>
      <c r="B11" s="17"/>
      <c r="C11" s="8"/>
      <c r="D11" s="18" t="s">
        <v>33</v>
      </c>
      <c r="E11" s="9"/>
      <c r="F11" s="19">
        <f>SUM(F6:F10)</f>
        <v>500</v>
      </c>
      <c r="G11" s="19">
        <f>SUM(G6:G10)</f>
        <v>18.3</v>
      </c>
      <c r="H11" s="19">
        <f>SUM(H6:H10)</f>
        <v>19.41</v>
      </c>
      <c r="I11" s="19">
        <f>SUM(I6:I10)</f>
        <v>70.819999999999993</v>
      </c>
      <c r="J11" s="19">
        <f>SUM(J6:J10)</f>
        <v>538.86</v>
      </c>
      <c r="K11" s="25"/>
      <c r="L11" s="19">
        <f>SUM(L6:L10)</f>
        <v>0</v>
      </c>
    </row>
    <row r="12" spans="1:12" ht="15" x14ac:dyDescent="0.2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56" t="s">
        <v>75</v>
      </c>
      <c r="F12" s="57">
        <v>60</v>
      </c>
      <c r="G12" s="57">
        <v>0.97</v>
      </c>
      <c r="H12" s="57">
        <v>6.07</v>
      </c>
      <c r="I12" s="57">
        <v>5.85</v>
      </c>
      <c r="J12" s="57">
        <v>81.53</v>
      </c>
      <c r="K12" s="58" t="s">
        <v>76</v>
      </c>
      <c r="L12" s="43"/>
    </row>
    <row r="13" spans="1:12" ht="15" x14ac:dyDescent="0.25">
      <c r="A13" s="23"/>
      <c r="B13" s="15"/>
      <c r="C13" s="11"/>
      <c r="D13" s="7" t="s">
        <v>27</v>
      </c>
      <c r="E13" s="50" t="s">
        <v>67</v>
      </c>
      <c r="F13" s="51">
        <v>200</v>
      </c>
      <c r="G13" s="51">
        <v>3.3</v>
      </c>
      <c r="H13" s="51">
        <v>4.32</v>
      </c>
      <c r="I13" s="51">
        <v>14.18</v>
      </c>
      <c r="J13" s="51">
        <v>107.74</v>
      </c>
      <c r="K13" s="62" t="s">
        <v>68</v>
      </c>
      <c r="L13" s="43"/>
    </row>
    <row r="14" spans="1:12" ht="15" x14ac:dyDescent="0.25">
      <c r="A14" s="23"/>
      <c r="B14" s="15"/>
      <c r="C14" s="11"/>
      <c r="D14" s="7" t="s">
        <v>28</v>
      </c>
      <c r="E14" s="50" t="s">
        <v>73</v>
      </c>
      <c r="F14" s="51">
        <v>90</v>
      </c>
      <c r="G14" s="51">
        <v>13</v>
      </c>
      <c r="H14" s="51">
        <v>7.96</v>
      </c>
      <c r="I14" s="51">
        <v>18.12</v>
      </c>
      <c r="J14" s="51">
        <v>158.52000000000001</v>
      </c>
      <c r="K14" s="63" t="s">
        <v>74</v>
      </c>
      <c r="L14" s="43"/>
    </row>
    <row r="15" spans="1:12" ht="15" x14ac:dyDescent="0.25">
      <c r="A15" s="23"/>
      <c r="B15" s="15"/>
      <c r="C15" s="11"/>
      <c r="D15" s="7" t="s">
        <v>29</v>
      </c>
      <c r="E15" s="53" t="s">
        <v>71</v>
      </c>
      <c r="F15" s="61">
        <v>150</v>
      </c>
      <c r="G15" s="61">
        <v>5.29</v>
      </c>
      <c r="H15" s="61">
        <v>5.51</v>
      </c>
      <c r="I15" s="61">
        <v>32.700000000000003</v>
      </c>
      <c r="J15" s="61">
        <v>232</v>
      </c>
      <c r="K15" s="60" t="s">
        <v>72</v>
      </c>
      <c r="L15" s="43"/>
    </row>
    <row r="16" spans="1:12" ht="15" x14ac:dyDescent="0.25">
      <c r="A16" s="23"/>
      <c r="B16" s="15"/>
      <c r="C16" s="11"/>
      <c r="D16" s="7" t="s">
        <v>30</v>
      </c>
      <c r="E16" s="50" t="s">
        <v>69</v>
      </c>
      <c r="F16" s="51">
        <v>200</v>
      </c>
      <c r="G16" s="51">
        <v>0.16</v>
      </c>
      <c r="H16" s="51">
        <v>0</v>
      </c>
      <c r="I16" s="51">
        <v>8.1999999999999993</v>
      </c>
      <c r="J16" s="51">
        <v>34.86</v>
      </c>
      <c r="K16" s="59" t="s">
        <v>70</v>
      </c>
      <c r="L16" s="43"/>
    </row>
    <row r="17" spans="1:12" ht="15" x14ac:dyDescent="0.25">
      <c r="A17" s="23"/>
      <c r="B17" s="15"/>
      <c r="C17" s="11"/>
      <c r="D17" s="7" t="s">
        <v>31</v>
      </c>
      <c r="E17" s="50" t="s">
        <v>47</v>
      </c>
      <c r="F17" s="51">
        <v>30</v>
      </c>
      <c r="G17" s="51">
        <v>2.4</v>
      </c>
      <c r="H17" s="51">
        <v>0.48</v>
      </c>
      <c r="I17" s="51">
        <v>15.63</v>
      </c>
      <c r="J17" s="51">
        <v>76.5</v>
      </c>
      <c r="K17" s="52" t="s">
        <v>55</v>
      </c>
      <c r="L17" s="43"/>
    </row>
    <row r="18" spans="1:12" ht="15" x14ac:dyDescent="0.25">
      <c r="A18" s="23"/>
      <c r="B18" s="15"/>
      <c r="C18" s="11"/>
      <c r="D18" s="7" t="s">
        <v>32</v>
      </c>
      <c r="E18" s="50" t="s">
        <v>41</v>
      </c>
      <c r="F18" s="51">
        <v>20</v>
      </c>
      <c r="G18" s="51">
        <v>1.32</v>
      </c>
      <c r="H18" s="51">
        <v>0.24</v>
      </c>
      <c r="I18" s="51">
        <v>6.68</v>
      </c>
      <c r="J18" s="51">
        <v>34.799999999999997</v>
      </c>
      <c r="K18" s="52" t="s">
        <v>55</v>
      </c>
      <c r="L18" s="43"/>
    </row>
    <row r="19" spans="1:12" ht="15" x14ac:dyDescent="0.25">
      <c r="A19" s="23"/>
      <c r="B19" s="15"/>
      <c r="C19" s="11"/>
      <c r="D19" s="6"/>
      <c r="E19" s="53"/>
      <c r="F19" s="54"/>
      <c r="G19" s="54"/>
      <c r="H19" s="54"/>
      <c r="I19" s="54"/>
      <c r="J19" s="54"/>
      <c r="K19" s="55"/>
      <c r="L19" s="43"/>
    </row>
    <row r="20" spans="1:12" ht="15" x14ac:dyDescent="0.2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4"/>
      <c r="B21" s="17"/>
      <c r="C21" s="8"/>
      <c r="D21" s="18" t="s">
        <v>33</v>
      </c>
      <c r="E21" s="9"/>
      <c r="F21" s="19">
        <f>SUM(F12:F20)</f>
        <v>750</v>
      </c>
      <c r="G21" s="19">
        <f t="shared" ref="G21:J21" si="0">SUM(G12:G20)</f>
        <v>26.439999999999998</v>
      </c>
      <c r="H21" s="19">
        <f t="shared" si="0"/>
        <v>24.58</v>
      </c>
      <c r="I21" s="19">
        <f t="shared" si="0"/>
        <v>101.36000000000001</v>
      </c>
      <c r="J21" s="19">
        <f t="shared" si="0"/>
        <v>725.94999999999993</v>
      </c>
      <c r="K21" s="25"/>
      <c r="L21" s="19">
        <f t="shared" ref="L21" si="1">SUM(L12:L20)</f>
        <v>0</v>
      </c>
    </row>
    <row r="22" spans="1:12" ht="15.75" thickBot="1" x14ac:dyDescent="0.25">
      <c r="A22" s="29">
        <f>A6</f>
        <v>1</v>
      </c>
      <c r="B22" s="30">
        <f>B6</f>
        <v>1</v>
      </c>
      <c r="C22" s="72" t="s">
        <v>4</v>
      </c>
      <c r="D22" s="73"/>
      <c r="E22" s="31"/>
      <c r="F22" s="32">
        <f>F11+F21</f>
        <v>1250</v>
      </c>
      <c r="G22" s="32">
        <f t="shared" ref="G22:J22" si="2">G11+G21</f>
        <v>44.739999999999995</v>
      </c>
      <c r="H22" s="32">
        <f t="shared" si="2"/>
        <v>43.989999999999995</v>
      </c>
      <c r="I22" s="32">
        <f t="shared" si="2"/>
        <v>172.18</v>
      </c>
      <c r="J22" s="32">
        <f t="shared" si="2"/>
        <v>1264.81</v>
      </c>
      <c r="K22" s="32"/>
      <c r="L22" s="32">
        <f t="shared" ref="L22" si="3">L11+L21</f>
        <v>0</v>
      </c>
    </row>
    <row r="23" spans="1:12" ht="15" x14ac:dyDescent="0.25">
      <c r="A23" s="14">
        <v>1</v>
      </c>
      <c r="B23" s="15">
        <v>2</v>
      </c>
      <c r="C23" s="22" t="s">
        <v>20</v>
      </c>
      <c r="D23" s="5" t="s">
        <v>21</v>
      </c>
      <c r="E23" s="39" t="s">
        <v>79</v>
      </c>
      <c r="F23" s="40">
        <v>150</v>
      </c>
      <c r="G23" s="40">
        <v>15.99</v>
      </c>
      <c r="H23" s="40">
        <v>15.48</v>
      </c>
      <c r="I23" s="40">
        <v>19.600000000000001</v>
      </c>
      <c r="J23" s="40">
        <v>315.20999999999998</v>
      </c>
      <c r="K23" s="41" t="s">
        <v>80</v>
      </c>
      <c r="L23" s="40"/>
    </row>
    <row r="24" spans="1:12" ht="15" x14ac:dyDescent="0.25">
      <c r="A24" s="14"/>
      <c r="B24" s="15"/>
      <c r="C24" s="11"/>
      <c r="D24" s="7" t="s">
        <v>22</v>
      </c>
      <c r="E24" s="42" t="s">
        <v>42</v>
      </c>
      <c r="F24" s="43">
        <v>200</v>
      </c>
      <c r="G24" s="43">
        <v>0.2</v>
      </c>
      <c r="H24" s="43">
        <v>0</v>
      </c>
      <c r="I24" s="43">
        <v>7.02</v>
      </c>
      <c r="J24" s="43">
        <v>28.44</v>
      </c>
      <c r="K24" s="44" t="s">
        <v>77</v>
      </c>
      <c r="L24" s="43"/>
    </row>
    <row r="25" spans="1:12" ht="15" x14ac:dyDescent="0.25">
      <c r="A25" s="14"/>
      <c r="B25" s="15"/>
      <c r="C25" s="11"/>
      <c r="D25" s="7" t="s">
        <v>23</v>
      </c>
      <c r="E25" s="42" t="s">
        <v>43</v>
      </c>
      <c r="F25" s="43">
        <v>30</v>
      </c>
      <c r="G25" s="43">
        <v>2.25</v>
      </c>
      <c r="H25" s="43">
        <v>0.78</v>
      </c>
      <c r="I25" s="43">
        <v>15.42</v>
      </c>
      <c r="J25" s="43">
        <v>76.8</v>
      </c>
      <c r="K25" s="44" t="s">
        <v>55</v>
      </c>
      <c r="L25" s="43"/>
    </row>
    <row r="26" spans="1:12" ht="15" x14ac:dyDescent="0.25">
      <c r="A26" s="14"/>
      <c r="B26" s="15"/>
      <c r="C26" s="11"/>
      <c r="D26" s="7" t="s">
        <v>24</v>
      </c>
      <c r="E26" s="42" t="s">
        <v>78</v>
      </c>
      <c r="F26" s="43">
        <v>100</v>
      </c>
      <c r="G26" s="43">
        <v>0.4</v>
      </c>
      <c r="H26" s="43">
        <v>0.4</v>
      </c>
      <c r="I26" s="43">
        <v>9.8000000000000007</v>
      </c>
      <c r="J26" s="43">
        <v>47</v>
      </c>
      <c r="K26" s="44">
        <v>1</v>
      </c>
      <c r="L26" s="43"/>
    </row>
    <row r="27" spans="1:12" ht="25.5" x14ac:dyDescent="0.25">
      <c r="A27" s="14"/>
      <c r="B27" s="15"/>
      <c r="C27" s="11"/>
      <c r="D27" s="6"/>
      <c r="E27" s="42" t="s">
        <v>81</v>
      </c>
      <c r="F27" s="43">
        <v>20</v>
      </c>
      <c r="G27" s="43">
        <v>0.04</v>
      </c>
      <c r="H27" s="43">
        <v>0</v>
      </c>
      <c r="I27" s="43">
        <v>15.26</v>
      </c>
      <c r="J27" s="43">
        <v>47.46</v>
      </c>
      <c r="K27" s="44" t="s">
        <v>82</v>
      </c>
      <c r="L27" s="43"/>
    </row>
    <row r="28" spans="1:12" ht="15" x14ac:dyDescent="0.25">
      <c r="A28" s="16"/>
      <c r="B28" s="17"/>
      <c r="C28" s="8"/>
      <c r="D28" s="18" t="s">
        <v>33</v>
      </c>
      <c r="E28" s="9"/>
      <c r="F28" s="19">
        <f>SUM(F23:F27)</f>
        <v>500</v>
      </c>
      <c r="G28" s="19">
        <f>SUM(G23:G27)</f>
        <v>18.88</v>
      </c>
      <c r="H28" s="19">
        <f>SUM(H23:H27)</f>
        <v>16.66</v>
      </c>
      <c r="I28" s="19">
        <f>SUM(I23:I27)</f>
        <v>67.100000000000009</v>
      </c>
      <c r="J28" s="19">
        <f>SUM(J23:J27)</f>
        <v>514.91</v>
      </c>
      <c r="K28" s="25"/>
      <c r="L28" s="19">
        <f>SUM(L23:L27)</f>
        <v>0</v>
      </c>
    </row>
    <row r="29" spans="1:12" ht="15" x14ac:dyDescent="0.25">
      <c r="A29" s="13">
        <f>A23</f>
        <v>1</v>
      </c>
      <c r="B29" s="13">
        <f>B23</f>
        <v>2</v>
      </c>
      <c r="C29" s="10" t="s">
        <v>25</v>
      </c>
      <c r="D29" s="7" t="s">
        <v>26</v>
      </c>
      <c r="E29" s="42" t="s">
        <v>53</v>
      </c>
      <c r="F29" s="43">
        <v>60</v>
      </c>
      <c r="G29" s="43">
        <v>0.48</v>
      </c>
      <c r="H29" s="43">
        <v>0.06</v>
      </c>
      <c r="I29" s="43">
        <v>1.02</v>
      </c>
      <c r="J29" s="43">
        <v>7.8</v>
      </c>
      <c r="K29" s="44" t="s">
        <v>55</v>
      </c>
      <c r="L29" s="43"/>
    </row>
    <row r="30" spans="1:12" ht="15" x14ac:dyDescent="0.25">
      <c r="A30" s="14"/>
      <c r="B30" s="15"/>
      <c r="C30" s="11"/>
      <c r="D30" s="7" t="s">
        <v>27</v>
      </c>
      <c r="E30" s="42" t="s">
        <v>51</v>
      </c>
      <c r="F30" s="43">
        <v>200</v>
      </c>
      <c r="G30" s="43">
        <v>3.24</v>
      </c>
      <c r="H30" s="43">
        <v>4.1399999999999997</v>
      </c>
      <c r="I30" s="43">
        <v>9.6999999999999993</v>
      </c>
      <c r="J30" s="43">
        <v>87.78</v>
      </c>
      <c r="K30" s="44" t="s">
        <v>83</v>
      </c>
      <c r="L30" s="43"/>
    </row>
    <row r="31" spans="1:12" ht="15" x14ac:dyDescent="0.25">
      <c r="A31" s="14"/>
      <c r="B31" s="15"/>
      <c r="C31" s="11"/>
      <c r="D31" s="7" t="s">
        <v>28</v>
      </c>
      <c r="E31" s="42" t="s">
        <v>84</v>
      </c>
      <c r="F31" s="43">
        <v>240</v>
      </c>
      <c r="G31" s="43">
        <v>16.600000000000001</v>
      </c>
      <c r="H31" s="43">
        <v>21.11</v>
      </c>
      <c r="I31" s="43">
        <v>48.62</v>
      </c>
      <c r="J31" s="43">
        <v>429.74</v>
      </c>
      <c r="K31" s="44" t="s">
        <v>85</v>
      </c>
      <c r="L31" s="43"/>
    </row>
    <row r="32" spans="1:12" ht="15" x14ac:dyDescent="0.25">
      <c r="A32" s="14"/>
      <c r="B32" s="15"/>
      <c r="C32" s="11"/>
      <c r="D32" s="7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7" t="s">
        <v>30</v>
      </c>
      <c r="E33" s="42" t="s">
        <v>39</v>
      </c>
      <c r="F33" s="43">
        <v>200</v>
      </c>
      <c r="G33" s="43">
        <v>0.5</v>
      </c>
      <c r="H33" s="43">
        <v>0</v>
      </c>
      <c r="I33" s="43">
        <v>19.8</v>
      </c>
      <c r="J33" s="43">
        <v>81</v>
      </c>
      <c r="K33" s="44" t="s">
        <v>86</v>
      </c>
      <c r="L33" s="43"/>
    </row>
    <row r="34" spans="1:12" ht="15" x14ac:dyDescent="0.25">
      <c r="A34" s="14"/>
      <c r="B34" s="15"/>
      <c r="C34" s="11"/>
      <c r="D34" s="7" t="s">
        <v>31</v>
      </c>
      <c r="E34" s="42" t="s">
        <v>47</v>
      </c>
      <c r="F34" s="43">
        <v>30</v>
      </c>
      <c r="G34" s="43">
        <v>2.4</v>
      </c>
      <c r="H34" s="43">
        <v>0.48</v>
      </c>
      <c r="I34" s="43">
        <v>15.63</v>
      </c>
      <c r="J34" s="43">
        <v>76.5</v>
      </c>
      <c r="K34" s="44" t="s">
        <v>55</v>
      </c>
      <c r="L34" s="43"/>
    </row>
    <row r="35" spans="1:12" ht="15" x14ac:dyDescent="0.25">
      <c r="A35" s="14"/>
      <c r="B35" s="15"/>
      <c r="C35" s="11"/>
      <c r="D35" s="7" t="s">
        <v>32</v>
      </c>
      <c r="E35" s="42" t="s">
        <v>41</v>
      </c>
      <c r="F35" s="43">
        <v>20</v>
      </c>
      <c r="G35" s="43">
        <v>1.32</v>
      </c>
      <c r="H35" s="43">
        <v>0.24</v>
      </c>
      <c r="I35" s="43">
        <v>6.68</v>
      </c>
      <c r="J35" s="43">
        <v>34.799999999999997</v>
      </c>
      <c r="K35" s="44" t="s">
        <v>55</v>
      </c>
      <c r="L35" s="43"/>
    </row>
    <row r="36" spans="1:12" ht="15" x14ac:dyDescent="0.25">
      <c r="A36" s="14"/>
      <c r="B36" s="15"/>
      <c r="C36" s="11"/>
      <c r="D36" s="6"/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6"/>
      <c r="B38" s="17"/>
      <c r="C38" s="8"/>
      <c r="D38" s="18" t="s">
        <v>33</v>
      </c>
      <c r="E38" s="9"/>
      <c r="F38" s="19">
        <f>SUM(F29:F37)</f>
        <v>750</v>
      </c>
      <c r="G38" s="19">
        <f t="shared" ref="G38" si="4">SUM(G29:G37)</f>
        <v>24.54</v>
      </c>
      <c r="H38" s="19">
        <f t="shared" ref="H38" si="5">SUM(H29:H37)</f>
        <v>26.029999999999998</v>
      </c>
      <c r="I38" s="19">
        <f t="shared" ref="I38" si="6">SUM(I29:I37)</f>
        <v>101.44999999999999</v>
      </c>
      <c r="J38" s="19">
        <f t="shared" ref="J38:L38" si="7">SUM(J29:J37)</f>
        <v>717.62</v>
      </c>
      <c r="K38" s="25"/>
      <c r="L38" s="19">
        <f t="shared" si="7"/>
        <v>0</v>
      </c>
    </row>
    <row r="39" spans="1:12" ht="15.75" customHeight="1" thickBot="1" x14ac:dyDescent="0.25">
      <c r="A39" s="33">
        <f>A23</f>
        <v>1</v>
      </c>
      <c r="B39" s="33">
        <f>B23</f>
        <v>2</v>
      </c>
      <c r="C39" s="72" t="s">
        <v>4</v>
      </c>
      <c r="D39" s="73"/>
      <c r="E39" s="31"/>
      <c r="F39" s="32">
        <f>F28+F38</f>
        <v>1250</v>
      </c>
      <c r="G39" s="32">
        <f t="shared" ref="G39" si="8">G28+G38</f>
        <v>43.42</v>
      </c>
      <c r="H39" s="32">
        <f t="shared" ref="H39" si="9">H28+H38</f>
        <v>42.69</v>
      </c>
      <c r="I39" s="32">
        <f t="shared" ref="I39" si="10">I28+I38</f>
        <v>168.55</v>
      </c>
      <c r="J39" s="32">
        <f t="shared" ref="J39:L39" si="11">J28+J38</f>
        <v>1232.53</v>
      </c>
      <c r="K39" s="32"/>
      <c r="L39" s="32">
        <f t="shared" si="11"/>
        <v>0</v>
      </c>
    </row>
    <row r="40" spans="1:12" ht="15" x14ac:dyDescent="0.25">
      <c r="A40" s="20">
        <v>1</v>
      </c>
      <c r="B40" s="21">
        <v>3</v>
      </c>
      <c r="C40" s="22" t="s">
        <v>20</v>
      </c>
      <c r="D40" s="5" t="s">
        <v>21</v>
      </c>
      <c r="E40" s="39" t="s">
        <v>87</v>
      </c>
      <c r="F40" s="40">
        <v>200</v>
      </c>
      <c r="G40" s="40">
        <v>7.66</v>
      </c>
      <c r="H40" s="40">
        <v>7.78</v>
      </c>
      <c r="I40" s="40">
        <v>21.44</v>
      </c>
      <c r="J40" s="40">
        <v>218.7</v>
      </c>
      <c r="K40" s="41" t="s">
        <v>88</v>
      </c>
      <c r="L40" s="40"/>
    </row>
    <row r="41" spans="1:12" ht="25.5" x14ac:dyDescent="0.25">
      <c r="A41" s="23"/>
      <c r="B41" s="15"/>
      <c r="C41" s="11"/>
      <c r="D41" s="7" t="s">
        <v>22</v>
      </c>
      <c r="E41" s="42" t="s">
        <v>90</v>
      </c>
      <c r="F41" s="43">
        <v>200</v>
      </c>
      <c r="G41" s="43">
        <v>0</v>
      </c>
      <c r="H41" s="43">
        <v>0</v>
      </c>
      <c r="I41" s="43">
        <v>6.98</v>
      </c>
      <c r="J41" s="43">
        <v>26.54</v>
      </c>
      <c r="K41" s="44" t="s">
        <v>91</v>
      </c>
      <c r="L41" s="43"/>
    </row>
    <row r="42" spans="1:12" ht="15" x14ac:dyDescent="0.25">
      <c r="A42" s="23"/>
      <c r="B42" s="15"/>
      <c r="C42" s="11"/>
      <c r="D42" s="42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23"/>
      <c r="B43" s="15"/>
      <c r="C43" s="11"/>
      <c r="D43" s="7" t="s">
        <v>23</v>
      </c>
      <c r="E43" s="42" t="s">
        <v>54</v>
      </c>
      <c r="F43" s="43">
        <v>100</v>
      </c>
      <c r="G43" s="43">
        <v>8.76</v>
      </c>
      <c r="H43" s="43">
        <v>8.82</v>
      </c>
      <c r="I43" s="43">
        <v>52.6</v>
      </c>
      <c r="J43" s="43">
        <v>311.57</v>
      </c>
      <c r="K43" s="44" t="s">
        <v>89</v>
      </c>
      <c r="L43" s="43"/>
    </row>
    <row r="44" spans="1:12" ht="15" x14ac:dyDescent="0.25">
      <c r="A44" s="23"/>
      <c r="B44" s="15"/>
      <c r="C44" s="11"/>
      <c r="D44" s="6"/>
      <c r="E44" s="42"/>
      <c r="F44" s="43"/>
      <c r="G44" s="43"/>
      <c r="H44" s="43"/>
      <c r="I44" s="43"/>
      <c r="J44" s="43"/>
      <c r="K44" s="44"/>
      <c r="L44" s="43"/>
    </row>
    <row r="45" spans="1:12" ht="15" x14ac:dyDescent="0.25">
      <c r="A45" s="24"/>
      <c r="B45" s="17"/>
      <c r="C45" s="8"/>
      <c r="D45" s="18" t="s">
        <v>33</v>
      </c>
      <c r="E45" s="9"/>
      <c r="F45" s="19">
        <f>SUM(F40:F44)</f>
        <v>500</v>
      </c>
      <c r="G45" s="19">
        <f>SUM(G40:G44)</f>
        <v>16.420000000000002</v>
      </c>
      <c r="H45" s="19">
        <f>SUM(H40:H44)</f>
        <v>16.600000000000001</v>
      </c>
      <c r="I45" s="19">
        <f>SUM(I40:I44)</f>
        <v>81.02000000000001</v>
      </c>
      <c r="J45" s="19">
        <f>SUM(J40:J44)</f>
        <v>556.80999999999995</v>
      </c>
      <c r="K45" s="25"/>
      <c r="L45" s="19">
        <f>SUM(L40:L44)</f>
        <v>0</v>
      </c>
    </row>
    <row r="46" spans="1:12" ht="15" x14ac:dyDescent="0.25">
      <c r="A46" s="26">
        <f>A40</f>
        <v>1</v>
      </c>
      <c r="B46" s="13">
        <f>B40</f>
        <v>3</v>
      </c>
      <c r="C46" s="10" t="s">
        <v>25</v>
      </c>
      <c r="D46" s="7" t="s">
        <v>26</v>
      </c>
      <c r="E46" s="42" t="s">
        <v>92</v>
      </c>
      <c r="F46" s="43">
        <v>60</v>
      </c>
      <c r="G46" s="43">
        <v>0.9</v>
      </c>
      <c r="H46" s="43">
        <v>0.1</v>
      </c>
      <c r="I46" s="43">
        <v>5.2</v>
      </c>
      <c r="J46" s="43">
        <v>25.2</v>
      </c>
      <c r="K46" s="44" t="s">
        <v>93</v>
      </c>
      <c r="L46" s="43"/>
    </row>
    <row r="47" spans="1:12" ht="15" x14ac:dyDescent="0.25">
      <c r="A47" s="23"/>
      <c r="B47" s="15"/>
      <c r="C47" s="11"/>
      <c r="D47" s="7" t="s">
        <v>27</v>
      </c>
      <c r="E47" s="42" t="s">
        <v>94</v>
      </c>
      <c r="F47" s="43">
        <v>200</v>
      </c>
      <c r="G47" s="43">
        <v>2.72</v>
      </c>
      <c r="H47" s="43">
        <v>2.52</v>
      </c>
      <c r="I47" s="43">
        <v>19.84</v>
      </c>
      <c r="J47" s="43">
        <v>113.14</v>
      </c>
      <c r="K47" s="44" t="s">
        <v>95</v>
      </c>
      <c r="L47" s="43"/>
    </row>
    <row r="48" spans="1:12" ht="15" x14ac:dyDescent="0.25">
      <c r="A48" s="23"/>
      <c r="B48" s="15"/>
      <c r="C48" s="11"/>
      <c r="D48" s="7" t="s">
        <v>28</v>
      </c>
      <c r="E48" s="42" t="s">
        <v>96</v>
      </c>
      <c r="F48" s="43">
        <v>90</v>
      </c>
      <c r="G48" s="43">
        <v>7.33</v>
      </c>
      <c r="H48" s="43">
        <v>4.9000000000000004</v>
      </c>
      <c r="I48" s="43">
        <v>17.32</v>
      </c>
      <c r="J48" s="43">
        <v>190.37</v>
      </c>
      <c r="K48" s="44" t="s">
        <v>97</v>
      </c>
      <c r="L48" s="43"/>
    </row>
    <row r="49" spans="1:12" ht="15" x14ac:dyDescent="0.25">
      <c r="A49" s="23"/>
      <c r="B49" s="15"/>
      <c r="C49" s="11"/>
      <c r="D49" s="7" t="s">
        <v>29</v>
      </c>
      <c r="E49" s="42" t="s">
        <v>98</v>
      </c>
      <c r="F49" s="43">
        <v>150</v>
      </c>
      <c r="G49" s="43">
        <v>8.8800000000000008</v>
      </c>
      <c r="H49" s="43">
        <v>15.65</v>
      </c>
      <c r="I49" s="43">
        <v>29.98</v>
      </c>
      <c r="J49" s="43">
        <v>224</v>
      </c>
      <c r="K49" s="44">
        <v>1</v>
      </c>
      <c r="L49" s="43"/>
    </row>
    <row r="50" spans="1:12" ht="25.5" x14ac:dyDescent="0.25">
      <c r="A50" s="23"/>
      <c r="B50" s="15"/>
      <c r="C50" s="11"/>
      <c r="D50" s="7" t="s">
        <v>30</v>
      </c>
      <c r="E50" s="42" t="s">
        <v>99</v>
      </c>
      <c r="F50" s="43">
        <v>200</v>
      </c>
      <c r="G50" s="43">
        <v>0.18</v>
      </c>
      <c r="H50" s="43">
        <v>0.1</v>
      </c>
      <c r="I50" s="43">
        <v>9.92</v>
      </c>
      <c r="J50" s="43">
        <v>42.02</v>
      </c>
      <c r="K50" s="44" t="s">
        <v>100</v>
      </c>
      <c r="L50" s="43"/>
    </row>
    <row r="51" spans="1:12" ht="15" x14ac:dyDescent="0.25">
      <c r="A51" s="23"/>
      <c r="B51" s="15"/>
      <c r="C51" s="11"/>
      <c r="D51" s="7" t="s">
        <v>31</v>
      </c>
      <c r="E51" s="42" t="s">
        <v>47</v>
      </c>
      <c r="F51" s="43">
        <v>30</v>
      </c>
      <c r="G51" s="43">
        <v>2.4</v>
      </c>
      <c r="H51" s="43">
        <v>0.48</v>
      </c>
      <c r="I51" s="43">
        <v>15.63</v>
      </c>
      <c r="J51" s="43">
        <v>76.5</v>
      </c>
      <c r="K51" s="44" t="s">
        <v>55</v>
      </c>
      <c r="L51" s="43"/>
    </row>
    <row r="52" spans="1:12" ht="15" x14ac:dyDescent="0.25">
      <c r="A52" s="23"/>
      <c r="B52" s="15"/>
      <c r="C52" s="11"/>
      <c r="D52" s="7" t="s">
        <v>32</v>
      </c>
      <c r="E52" s="42" t="s">
        <v>41</v>
      </c>
      <c r="F52" s="43">
        <v>20</v>
      </c>
      <c r="G52" s="43">
        <v>1.32</v>
      </c>
      <c r="H52" s="43">
        <v>0.24</v>
      </c>
      <c r="I52" s="43">
        <v>6.68</v>
      </c>
      <c r="J52" s="43">
        <v>34.799999999999997</v>
      </c>
      <c r="K52" s="44" t="s">
        <v>55</v>
      </c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33</v>
      </c>
      <c r="E55" s="9"/>
      <c r="F55" s="19">
        <f>SUM(F46:F54)</f>
        <v>750</v>
      </c>
      <c r="G55" s="19">
        <f t="shared" ref="G55" si="12">SUM(G46:G54)</f>
        <v>23.729999999999997</v>
      </c>
      <c r="H55" s="19">
        <f t="shared" ref="H55" si="13">SUM(H46:H54)</f>
        <v>23.990000000000002</v>
      </c>
      <c r="I55" s="19">
        <f t="shared" ref="I55" si="14">SUM(I46:I54)</f>
        <v>104.57</v>
      </c>
      <c r="J55" s="19">
        <f t="shared" ref="J55:L55" si="15">SUM(J46:J54)</f>
        <v>706.03</v>
      </c>
      <c r="K55" s="25"/>
      <c r="L55" s="19">
        <f t="shared" si="15"/>
        <v>0</v>
      </c>
    </row>
    <row r="56" spans="1:12" ht="15.75" customHeight="1" thickBot="1" x14ac:dyDescent="0.25">
      <c r="A56" s="29">
        <f>A40</f>
        <v>1</v>
      </c>
      <c r="B56" s="30">
        <f>B40</f>
        <v>3</v>
      </c>
      <c r="C56" s="72" t="s">
        <v>4</v>
      </c>
      <c r="D56" s="73"/>
      <c r="E56" s="31"/>
      <c r="F56" s="32">
        <f>F45+F55</f>
        <v>1250</v>
      </c>
      <c r="G56" s="32">
        <f>G45+G55</f>
        <v>40.15</v>
      </c>
      <c r="H56" s="32">
        <f t="shared" ref="H56" si="16">H45+H55</f>
        <v>40.590000000000003</v>
      </c>
      <c r="I56" s="32">
        <f t="shared" ref="I56" si="17">I45+I55</f>
        <v>185.59</v>
      </c>
      <c r="J56" s="32">
        <f t="shared" ref="J56:L56" si="18">J45+J55</f>
        <v>1262.8399999999999</v>
      </c>
      <c r="K56" s="32"/>
      <c r="L56" s="32">
        <f t="shared" si="18"/>
        <v>0</v>
      </c>
    </row>
    <row r="57" spans="1:12" ht="15" x14ac:dyDescent="0.25">
      <c r="A57" s="20">
        <v>1</v>
      </c>
      <c r="B57" s="21">
        <v>4</v>
      </c>
      <c r="C57" s="22" t="s">
        <v>20</v>
      </c>
      <c r="D57" s="5" t="s">
        <v>21</v>
      </c>
      <c r="E57" s="39" t="s">
        <v>101</v>
      </c>
      <c r="F57" s="40">
        <v>200</v>
      </c>
      <c r="G57" s="40">
        <v>14.98</v>
      </c>
      <c r="H57" s="40">
        <v>16</v>
      </c>
      <c r="I57" s="40">
        <v>50.12</v>
      </c>
      <c r="J57" s="40">
        <v>397.12</v>
      </c>
      <c r="K57" s="41" t="s">
        <v>102</v>
      </c>
      <c r="L57" s="40"/>
    </row>
    <row r="58" spans="1:12" ht="15" x14ac:dyDescent="0.25">
      <c r="A58" s="23"/>
      <c r="B58" s="15"/>
      <c r="C58" s="11"/>
      <c r="D58" s="7" t="s">
        <v>24</v>
      </c>
      <c r="E58" s="42" t="s">
        <v>78</v>
      </c>
      <c r="F58" s="43">
        <v>100</v>
      </c>
      <c r="G58" s="43">
        <v>0.4</v>
      </c>
      <c r="H58" s="43">
        <v>0.4</v>
      </c>
      <c r="I58" s="43">
        <v>9.8000000000000007</v>
      </c>
      <c r="J58" s="43">
        <v>47</v>
      </c>
      <c r="K58" s="44">
        <v>1</v>
      </c>
      <c r="L58" s="43"/>
    </row>
    <row r="59" spans="1:12" ht="15" x14ac:dyDescent="0.25">
      <c r="A59" s="23"/>
      <c r="B59" s="15"/>
      <c r="C59" s="11"/>
      <c r="D59" s="7" t="s">
        <v>22</v>
      </c>
      <c r="E59" s="42" t="s">
        <v>48</v>
      </c>
      <c r="F59" s="43">
        <v>200</v>
      </c>
      <c r="G59" s="43">
        <v>0.26</v>
      </c>
      <c r="H59" s="43">
        <v>0</v>
      </c>
      <c r="I59" s="43">
        <v>7.24</v>
      </c>
      <c r="J59" s="43">
        <v>30.82</v>
      </c>
      <c r="K59" s="44" t="s">
        <v>62</v>
      </c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SUM(F57:F60)</f>
        <v>500</v>
      </c>
      <c r="G61" s="19">
        <f>SUM(G57:G60)</f>
        <v>15.64</v>
      </c>
      <c r="H61" s="19">
        <f>SUM(H57:H60)</f>
        <v>16.399999999999999</v>
      </c>
      <c r="I61" s="19">
        <f>SUM(I57:I60)</f>
        <v>67.16</v>
      </c>
      <c r="J61" s="19">
        <f>SUM(J57:J60)</f>
        <v>474.94</v>
      </c>
      <c r="K61" s="25"/>
      <c r="L61" s="19">
        <f>SUM(L57:L60)</f>
        <v>0</v>
      </c>
    </row>
    <row r="62" spans="1:12" ht="15" x14ac:dyDescent="0.25">
      <c r="A62" s="26">
        <f>A57</f>
        <v>1</v>
      </c>
      <c r="B62" s="13">
        <f>B57</f>
        <v>4</v>
      </c>
      <c r="C62" s="10" t="s">
        <v>25</v>
      </c>
      <c r="D62" s="7" t="s">
        <v>26</v>
      </c>
      <c r="E62" s="42" t="s">
        <v>50</v>
      </c>
      <c r="F62" s="43">
        <v>60</v>
      </c>
      <c r="G62" s="43">
        <v>0.7</v>
      </c>
      <c r="H62" s="43">
        <v>0.06</v>
      </c>
      <c r="I62" s="43">
        <v>3.4</v>
      </c>
      <c r="J62" s="43">
        <v>17</v>
      </c>
      <c r="K62" s="44" t="s">
        <v>103</v>
      </c>
      <c r="L62" s="43"/>
    </row>
    <row r="63" spans="1:12" ht="15" x14ac:dyDescent="0.25">
      <c r="A63" s="23"/>
      <c r="B63" s="15"/>
      <c r="C63" s="11"/>
      <c r="D63" s="7" t="s">
        <v>27</v>
      </c>
      <c r="E63" s="42" t="s">
        <v>40</v>
      </c>
      <c r="F63" s="43">
        <v>200</v>
      </c>
      <c r="G63" s="43">
        <v>1.52</v>
      </c>
      <c r="H63" s="43">
        <v>4.12</v>
      </c>
      <c r="I63" s="43">
        <v>10.7</v>
      </c>
      <c r="J63" s="43">
        <v>86.08</v>
      </c>
      <c r="K63" s="44" t="s">
        <v>104</v>
      </c>
      <c r="L63" s="43"/>
    </row>
    <row r="64" spans="1:12" ht="15" x14ac:dyDescent="0.25">
      <c r="A64" s="23"/>
      <c r="B64" s="15"/>
      <c r="C64" s="11"/>
      <c r="D64" s="7" t="s">
        <v>28</v>
      </c>
      <c r="E64" s="42" t="s">
        <v>105</v>
      </c>
      <c r="F64" s="43">
        <v>90</v>
      </c>
      <c r="G64" s="43">
        <v>11.68</v>
      </c>
      <c r="H64" s="43">
        <v>15.35</v>
      </c>
      <c r="I64" s="43">
        <v>14.44</v>
      </c>
      <c r="J64" s="43">
        <v>230.69</v>
      </c>
      <c r="K64" s="44" t="s">
        <v>106</v>
      </c>
      <c r="L64" s="43"/>
    </row>
    <row r="65" spans="1:12" ht="15" x14ac:dyDescent="0.25">
      <c r="A65" s="23"/>
      <c r="B65" s="15"/>
      <c r="C65" s="11"/>
      <c r="D65" s="7" t="s">
        <v>30</v>
      </c>
      <c r="E65" s="42" t="s">
        <v>45</v>
      </c>
      <c r="F65" s="43">
        <v>200</v>
      </c>
      <c r="G65" s="43">
        <v>0.6</v>
      </c>
      <c r="H65" s="43">
        <v>0.2</v>
      </c>
      <c r="I65" s="43">
        <v>15.2</v>
      </c>
      <c r="J65" s="43">
        <v>65.3</v>
      </c>
      <c r="K65" s="44" t="s">
        <v>107</v>
      </c>
      <c r="L65" s="43"/>
    </row>
    <row r="66" spans="1:12" ht="15" x14ac:dyDescent="0.25">
      <c r="A66" s="23"/>
      <c r="B66" s="15"/>
      <c r="C66" s="11"/>
      <c r="D66" s="7" t="s">
        <v>31</v>
      </c>
      <c r="E66" s="42" t="s">
        <v>47</v>
      </c>
      <c r="F66" s="43">
        <v>30</v>
      </c>
      <c r="G66" s="43">
        <v>2.4</v>
      </c>
      <c r="H66" s="43">
        <v>0.48</v>
      </c>
      <c r="I66" s="43">
        <v>15.63</v>
      </c>
      <c r="J66" s="43">
        <v>76.5</v>
      </c>
      <c r="K66" s="44" t="s">
        <v>55</v>
      </c>
      <c r="L66" s="43"/>
    </row>
    <row r="67" spans="1:12" ht="15" x14ac:dyDescent="0.25">
      <c r="A67" s="23"/>
      <c r="B67" s="15"/>
      <c r="C67" s="11"/>
      <c r="D67" s="7" t="s">
        <v>32</v>
      </c>
      <c r="E67" s="42" t="s">
        <v>41</v>
      </c>
      <c r="F67" s="43">
        <v>20</v>
      </c>
      <c r="G67" s="43">
        <v>1.32</v>
      </c>
      <c r="H67" s="43">
        <v>0.24</v>
      </c>
      <c r="I67" s="43">
        <v>6.68</v>
      </c>
      <c r="J67" s="43">
        <v>34.799999999999997</v>
      </c>
      <c r="K67" s="44" t="s">
        <v>55</v>
      </c>
      <c r="L67" s="43"/>
    </row>
    <row r="68" spans="1:12" ht="15" x14ac:dyDescent="0.25">
      <c r="A68" s="23"/>
      <c r="B68" s="15"/>
      <c r="C68" s="11"/>
      <c r="D68" s="7" t="s">
        <v>29</v>
      </c>
      <c r="E68" s="42" t="s">
        <v>44</v>
      </c>
      <c r="F68" s="43">
        <v>150</v>
      </c>
      <c r="G68" s="43">
        <v>8.1999999999999993</v>
      </c>
      <c r="H68" s="43">
        <v>6.9</v>
      </c>
      <c r="I68" s="43">
        <v>35.9</v>
      </c>
      <c r="J68" s="43">
        <v>238.91</v>
      </c>
      <c r="K68" s="44" t="s">
        <v>108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SUM(F62:F69)</f>
        <v>750</v>
      </c>
      <c r="G70" s="19">
        <f>SUM(G62:G69)</f>
        <v>26.419999999999998</v>
      </c>
      <c r="H70" s="19">
        <f>SUM(H62:H69)</f>
        <v>27.35</v>
      </c>
      <c r="I70" s="19">
        <f>SUM(I62:I69)</f>
        <v>101.94999999999999</v>
      </c>
      <c r="J70" s="19">
        <f>SUM(J62:J69)</f>
        <v>749.28</v>
      </c>
      <c r="K70" s="25"/>
      <c r="L70" s="19">
        <f>SUM(L62:L69)</f>
        <v>0</v>
      </c>
    </row>
    <row r="71" spans="1:12" ht="15.75" customHeight="1" thickBot="1" x14ac:dyDescent="0.25">
      <c r="A71" s="29">
        <f>A57</f>
        <v>1</v>
      </c>
      <c r="B71" s="30">
        <f>B57</f>
        <v>4</v>
      </c>
      <c r="C71" s="72" t="s">
        <v>4</v>
      </c>
      <c r="D71" s="73"/>
      <c r="E71" s="31"/>
      <c r="F71" s="32">
        <f>F61+F70</f>
        <v>1250</v>
      </c>
      <c r="G71" s="32">
        <f>G61+G70</f>
        <v>42.06</v>
      </c>
      <c r="H71" s="32">
        <f>H61+H70</f>
        <v>43.75</v>
      </c>
      <c r="I71" s="32">
        <f>I61+I70</f>
        <v>169.10999999999999</v>
      </c>
      <c r="J71" s="32">
        <f>J61+J70</f>
        <v>1224.22</v>
      </c>
      <c r="K71" s="32"/>
      <c r="L71" s="32">
        <f>L61+L70</f>
        <v>0</v>
      </c>
    </row>
    <row r="72" spans="1:12" ht="15" x14ac:dyDescent="0.25">
      <c r="A72" s="20">
        <v>1</v>
      </c>
      <c r="B72" s="21">
        <v>5</v>
      </c>
      <c r="C72" s="22" t="s">
        <v>20</v>
      </c>
      <c r="D72" s="5" t="s">
        <v>21</v>
      </c>
      <c r="E72" s="39" t="s">
        <v>52</v>
      </c>
      <c r="F72" s="40">
        <v>200</v>
      </c>
      <c r="G72" s="40">
        <v>8.3800000000000008</v>
      </c>
      <c r="H72" s="40">
        <v>11.7</v>
      </c>
      <c r="I72" s="40">
        <v>26.34</v>
      </c>
      <c r="J72" s="40">
        <v>225.42</v>
      </c>
      <c r="K72" s="41" t="s">
        <v>109</v>
      </c>
      <c r="L72" s="40"/>
    </row>
    <row r="73" spans="1:12" ht="15" x14ac:dyDescent="0.25">
      <c r="A73" s="23"/>
      <c r="B73" s="15"/>
      <c r="C73" s="11"/>
      <c r="D73" s="7" t="s">
        <v>23</v>
      </c>
      <c r="E73" s="42" t="s">
        <v>43</v>
      </c>
      <c r="F73" s="43">
        <v>30</v>
      </c>
      <c r="G73" s="43">
        <v>2.25</v>
      </c>
      <c r="H73" s="43">
        <v>0.78</v>
      </c>
      <c r="I73" s="43">
        <v>15.42</v>
      </c>
      <c r="J73" s="43">
        <v>76.8</v>
      </c>
      <c r="K73" s="44" t="s">
        <v>55</v>
      </c>
      <c r="L73" s="43"/>
    </row>
    <row r="74" spans="1:12" ht="15" x14ac:dyDescent="0.25">
      <c r="A74" s="23"/>
      <c r="B74" s="15"/>
      <c r="C74" s="11"/>
      <c r="D74" s="7" t="s">
        <v>22</v>
      </c>
      <c r="E74" s="42" t="s">
        <v>42</v>
      </c>
      <c r="F74" s="43">
        <v>200</v>
      </c>
      <c r="G74" s="43">
        <v>0.2</v>
      </c>
      <c r="H74" s="43">
        <v>0</v>
      </c>
      <c r="I74" s="43">
        <v>7.02</v>
      </c>
      <c r="J74" s="43">
        <v>28.44</v>
      </c>
      <c r="K74" s="44" t="s">
        <v>77</v>
      </c>
      <c r="L74" s="43"/>
    </row>
    <row r="75" spans="1:12" ht="15" x14ac:dyDescent="0.25">
      <c r="A75" s="23"/>
      <c r="B75" s="15"/>
      <c r="C75" s="11"/>
      <c r="D75" s="6"/>
      <c r="E75" s="42" t="s">
        <v>63</v>
      </c>
      <c r="F75" s="43">
        <v>40</v>
      </c>
      <c r="G75" s="43">
        <v>4.8</v>
      </c>
      <c r="H75" s="43">
        <v>4</v>
      </c>
      <c r="I75" s="43">
        <v>0.3</v>
      </c>
      <c r="J75" s="43">
        <v>56.6</v>
      </c>
      <c r="K75" s="44" t="s">
        <v>64</v>
      </c>
      <c r="L75" s="43"/>
    </row>
    <row r="76" spans="1:12" ht="15" x14ac:dyDescent="0.25">
      <c r="A76" s="23"/>
      <c r="B76" s="15"/>
      <c r="C76" s="11"/>
      <c r="D76" s="6"/>
      <c r="E76" s="42" t="s">
        <v>110</v>
      </c>
      <c r="F76" s="43">
        <v>30</v>
      </c>
      <c r="G76" s="43">
        <v>0.18</v>
      </c>
      <c r="H76" s="43">
        <v>0</v>
      </c>
      <c r="I76" s="43">
        <v>21.6</v>
      </c>
      <c r="J76" s="43">
        <v>86.88</v>
      </c>
      <c r="K76" s="44" t="s">
        <v>55</v>
      </c>
      <c r="L76" s="43"/>
    </row>
    <row r="77" spans="1:12" ht="15" x14ac:dyDescent="0.25">
      <c r="A77" s="24"/>
      <c r="B77" s="17"/>
      <c r="C77" s="8"/>
      <c r="D77" s="18" t="s">
        <v>33</v>
      </c>
      <c r="E77" s="9"/>
      <c r="F77" s="19">
        <f>SUM(F72:F76)</f>
        <v>500</v>
      </c>
      <c r="G77" s="19">
        <f>SUM(G72:G76)</f>
        <v>15.809999999999999</v>
      </c>
      <c r="H77" s="19">
        <f>SUM(H72:H76)</f>
        <v>16.479999999999997</v>
      </c>
      <c r="I77" s="19">
        <f>SUM(I72:I76)</f>
        <v>70.680000000000007</v>
      </c>
      <c r="J77" s="19">
        <f>SUM(J72:J76)</f>
        <v>474.14</v>
      </c>
      <c r="K77" s="25"/>
      <c r="L77" s="19">
        <f>SUM(L72:L76)</f>
        <v>0</v>
      </c>
    </row>
    <row r="78" spans="1:12" ht="15" x14ac:dyDescent="0.25">
      <c r="A78" s="26">
        <f>A72</f>
        <v>1</v>
      </c>
      <c r="B78" s="13">
        <f>B72</f>
        <v>5</v>
      </c>
      <c r="C78" s="10" t="s">
        <v>25</v>
      </c>
      <c r="D78" s="7" t="s">
        <v>26</v>
      </c>
      <c r="E78" s="42" t="s">
        <v>49</v>
      </c>
      <c r="F78" s="43">
        <v>60</v>
      </c>
      <c r="G78" s="43">
        <v>1.1399999999999999</v>
      </c>
      <c r="H78" s="43">
        <v>5.34</v>
      </c>
      <c r="I78" s="43">
        <v>4.62</v>
      </c>
      <c r="J78" s="43">
        <v>71.400000000000006</v>
      </c>
      <c r="K78" s="44" t="s">
        <v>55</v>
      </c>
      <c r="L78" s="43"/>
    </row>
    <row r="79" spans="1:12" ht="15" x14ac:dyDescent="0.25">
      <c r="A79" s="23"/>
      <c r="B79" s="15"/>
      <c r="C79" s="11"/>
      <c r="D79" s="7" t="s">
        <v>27</v>
      </c>
      <c r="E79" s="42" t="s">
        <v>111</v>
      </c>
      <c r="F79" s="43">
        <v>200</v>
      </c>
      <c r="G79" s="43">
        <v>5.84</v>
      </c>
      <c r="H79" s="43">
        <v>4.54</v>
      </c>
      <c r="I79" s="43">
        <v>17.38</v>
      </c>
      <c r="J79" s="43">
        <v>132.76</v>
      </c>
      <c r="K79" s="44" t="s">
        <v>112</v>
      </c>
      <c r="L79" s="43"/>
    </row>
    <row r="80" spans="1:12" ht="15" x14ac:dyDescent="0.25">
      <c r="A80" s="23"/>
      <c r="B80" s="15"/>
      <c r="C80" s="11"/>
      <c r="D80" s="7" t="s">
        <v>28</v>
      </c>
      <c r="E80" s="42" t="s">
        <v>113</v>
      </c>
      <c r="F80" s="43">
        <v>240</v>
      </c>
      <c r="G80" s="43">
        <v>14.83</v>
      </c>
      <c r="H80" s="43">
        <v>13.6</v>
      </c>
      <c r="I80" s="43">
        <v>37.659999999999997</v>
      </c>
      <c r="J80" s="43">
        <v>309.22000000000003</v>
      </c>
      <c r="K80" s="44" t="s">
        <v>114</v>
      </c>
      <c r="L80" s="43"/>
    </row>
    <row r="81" spans="1:12" ht="15" x14ac:dyDescent="0.25">
      <c r="A81" s="23"/>
      <c r="B81" s="15"/>
      <c r="C81" s="11"/>
      <c r="D81" s="7" t="s">
        <v>29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30</v>
      </c>
      <c r="E82" s="42" t="s">
        <v>39</v>
      </c>
      <c r="F82" s="43">
        <v>200</v>
      </c>
      <c r="G82" s="43">
        <v>0.5</v>
      </c>
      <c r="H82" s="43">
        <v>0</v>
      </c>
      <c r="I82" s="43">
        <v>19.8</v>
      </c>
      <c r="J82" s="43">
        <v>81</v>
      </c>
      <c r="K82" s="44" t="s">
        <v>86</v>
      </c>
      <c r="L82" s="43"/>
    </row>
    <row r="83" spans="1:12" ht="15" x14ac:dyDescent="0.25">
      <c r="A83" s="23"/>
      <c r="B83" s="15"/>
      <c r="C83" s="11"/>
      <c r="D83" s="64" t="s">
        <v>32</v>
      </c>
      <c r="E83" s="42" t="s">
        <v>41</v>
      </c>
      <c r="F83" s="43">
        <v>20</v>
      </c>
      <c r="G83" s="43">
        <v>1.32</v>
      </c>
      <c r="H83" s="43">
        <v>0.24</v>
      </c>
      <c r="I83" s="43">
        <v>6.68</v>
      </c>
      <c r="J83" s="43">
        <v>34.799999999999997</v>
      </c>
      <c r="K83" s="44" t="s">
        <v>55</v>
      </c>
      <c r="L83" s="43"/>
    </row>
    <row r="84" spans="1:12" ht="15" x14ac:dyDescent="0.25">
      <c r="A84" s="23"/>
      <c r="B84" s="15"/>
      <c r="C84" s="11"/>
      <c r="D84" s="64" t="s">
        <v>31</v>
      </c>
      <c r="E84" s="42" t="s">
        <v>47</v>
      </c>
      <c r="F84" s="43">
        <v>30</v>
      </c>
      <c r="G84" s="43">
        <v>2.4</v>
      </c>
      <c r="H84" s="43">
        <v>0.48</v>
      </c>
      <c r="I84" s="43">
        <v>15.63</v>
      </c>
      <c r="J84" s="43">
        <v>76.5</v>
      </c>
      <c r="K84" s="44" t="s">
        <v>55</v>
      </c>
      <c r="L84" s="43"/>
    </row>
    <row r="85" spans="1:12" ht="15" x14ac:dyDescent="0.2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4"/>
      <c r="B86" s="17"/>
      <c r="C86" s="8"/>
      <c r="D86" s="18" t="s">
        <v>33</v>
      </c>
      <c r="E86" s="9"/>
      <c r="F86" s="19">
        <f>SUM(F78:F85)</f>
        <v>750</v>
      </c>
      <c r="G86" s="19">
        <f>SUM(G78:G85)</f>
        <v>26.029999999999998</v>
      </c>
      <c r="H86" s="19">
        <f>SUM(H78:H85)</f>
        <v>24.199999999999996</v>
      </c>
      <c r="I86" s="19">
        <f>SUM(I78:I85)</f>
        <v>101.76999999999998</v>
      </c>
      <c r="J86" s="19">
        <f>SUM(J78:J85)</f>
        <v>705.68</v>
      </c>
      <c r="K86" s="25"/>
      <c r="L86" s="19">
        <f>SUM(L78:L85)</f>
        <v>0</v>
      </c>
    </row>
    <row r="87" spans="1:12" ht="15.75" customHeight="1" thickBot="1" x14ac:dyDescent="0.25">
      <c r="A87" s="29">
        <f>A72</f>
        <v>1</v>
      </c>
      <c r="B87" s="30">
        <f>B72</f>
        <v>5</v>
      </c>
      <c r="C87" s="72" t="s">
        <v>4</v>
      </c>
      <c r="D87" s="73"/>
      <c r="E87" s="31"/>
      <c r="F87" s="32">
        <f>F77+F86</f>
        <v>1250</v>
      </c>
      <c r="G87" s="32">
        <f>G77+G86</f>
        <v>41.839999999999996</v>
      </c>
      <c r="H87" s="32">
        <f>H77+H86</f>
        <v>40.679999999999993</v>
      </c>
      <c r="I87" s="32">
        <f>I77+I86</f>
        <v>172.45</v>
      </c>
      <c r="J87" s="32">
        <f>J77+J86</f>
        <v>1179.82</v>
      </c>
      <c r="K87" s="32"/>
      <c r="L87" s="32">
        <f>L77+L86</f>
        <v>0</v>
      </c>
    </row>
    <row r="88" spans="1:12" ht="15" x14ac:dyDescent="0.25">
      <c r="A88" s="20">
        <v>2</v>
      </c>
      <c r="B88" s="21">
        <v>1</v>
      </c>
      <c r="C88" s="22" t="s">
        <v>20</v>
      </c>
      <c r="D88" s="5" t="s">
        <v>21</v>
      </c>
      <c r="E88" s="39" t="s">
        <v>115</v>
      </c>
      <c r="F88" s="40">
        <v>220</v>
      </c>
      <c r="G88" s="40">
        <v>9.93</v>
      </c>
      <c r="H88" s="40">
        <v>12.87</v>
      </c>
      <c r="I88" s="40">
        <v>24.15</v>
      </c>
      <c r="J88" s="40">
        <v>285.8</v>
      </c>
      <c r="K88" s="41" t="s">
        <v>116</v>
      </c>
      <c r="L88" s="40"/>
    </row>
    <row r="89" spans="1:12" ht="15" x14ac:dyDescent="0.25">
      <c r="A89" s="23"/>
      <c r="B89" s="15"/>
      <c r="C89" s="11"/>
      <c r="D89" s="6"/>
      <c r="E89" s="42" t="s">
        <v>117</v>
      </c>
      <c r="F89" s="43">
        <v>40</v>
      </c>
      <c r="G89" s="43">
        <v>3</v>
      </c>
      <c r="H89" s="43">
        <v>4.72</v>
      </c>
      <c r="I89" s="43">
        <v>29.96</v>
      </c>
      <c r="J89" s="43">
        <v>166.84</v>
      </c>
      <c r="K89" s="44" t="s">
        <v>55</v>
      </c>
      <c r="L89" s="43"/>
    </row>
    <row r="90" spans="1:12" ht="15" x14ac:dyDescent="0.25">
      <c r="A90" s="23"/>
      <c r="B90" s="15"/>
      <c r="C90" s="11"/>
      <c r="D90" s="7" t="s">
        <v>23</v>
      </c>
      <c r="E90" s="42" t="s">
        <v>43</v>
      </c>
      <c r="F90" s="43">
        <v>40</v>
      </c>
      <c r="G90" s="43">
        <v>3</v>
      </c>
      <c r="H90" s="43">
        <v>1.04</v>
      </c>
      <c r="I90" s="43">
        <v>20.56</v>
      </c>
      <c r="J90" s="43">
        <v>102.4</v>
      </c>
      <c r="K90" s="44" t="s">
        <v>55</v>
      </c>
      <c r="L90" s="43"/>
    </row>
    <row r="91" spans="1:12" ht="15" x14ac:dyDescent="0.25">
      <c r="A91" s="23"/>
      <c r="B91" s="15"/>
      <c r="C91" s="11"/>
      <c r="D91" s="7" t="s">
        <v>22</v>
      </c>
      <c r="E91" s="42" t="s">
        <v>48</v>
      </c>
      <c r="F91" s="43">
        <v>200</v>
      </c>
      <c r="G91" s="43">
        <v>0.26</v>
      </c>
      <c r="H91" s="43">
        <v>0</v>
      </c>
      <c r="I91" s="43">
        <v>7.24</v>
      </c>
      <c r="J91" s="43">
        <v>30.82</v>
      </c>
      <c r="K91" s="44" t="s">
        <v>62</v>
      </c>
      <c r="L91" s="43"/>
    </row>
    <row r="92" spans="1:12" ht="15" x14ac:dyDescent="0.25">
      <c r="A92" s="24"/>
      <c r="B92" s="17"/>
      <c r="C92" s="8"/>
      <c r="D92" s="18" t="s">
        <v>33</v>
      </c>
      <c r="E92" s="9"/>
      <c r="F92" s="19">
        <f>SUM(F88:F91)</f>
        <v>500</v>
      </c>
      <c r="G92" s="19">
        <f>SUM(G88:G91)</f>
        <v>16.190000000000001</v>
      </c>
      <c r="H92" s="19">
        <f>SUM(H88:H91)</f>
        <v>18.63</v>
      </c>
      <c r="I92" s="19">
        <f>SUM(I88:I91)</f>
        <v>81.91</v>
      </c>
      <c r="J92" s="19">
        <f>SUM(J88:J91)</f>
        <v>585.86</v>
      </c>
      <c r="K92" s="25"/>
      <c r="L92" s="19">
        <f>SUM(L88:L91)</f>
        <v>0</v>
      </c>
    </row>
    <row r="93" spans="1:12" ht="15" x14ac:dyDescent="0.25">
      <c r="A93" s="26">
        <f>A88</f>
        <v>2</v>
      </c>
      <c r="B93" s="13">
        <f>B88</f>
        <v>1</v>
      </c>
      <c r="C93" s="10" t="s">
        <v>25</v>
      </c>
      <c r="D93" s="7" t="s">
        <v>26</v>
      </c>
      <c r="E93" s="42" t="s">
        <v>118</v>
      </c>
      <c r="F93" s="43">
        <v>60</v>
      </c>
      <c r="G93" s="43">
        <v>0.85</v>
      </c>
      <c r="H93" s="43">
        <v>7.0000000000000007E-2</v>
      </c>
      <c r="I93" s="43">
        <v>4.51</v>
      </c>
      <c r="J93" s="43">
        <v>22.89</v>
      </c>
      <c r="K93" s="44" t="s">
        <v>119</v>
      </c>
      <c r="L93" s="43"/>
    </row>
    <row r="94" spans="1:12" ht="15" x14ac:dyDescent="0.25">
      <c r="A94" s="23"/>
      <c r="B94" s="15"/>
      <c r="C94" s="11"/>
      <c r="D94" s="7" t="s">
        <v>27</v>
      </c>
      <c r="E94" s="42" t="s">
        <v>51</v>
      </c>
      <c r="F94" s="43">
        <v>200</v>
      </c>
      <c r="G94" s="43">
        <v>3.24</v>
      </c>
      <c r="H94" s="43">
        <v>4.1399999999999997</v>
      </c>
      <c r="I94" s="43">
        <v>9.6999999999999993</v>
      </c>
      <c r="J94" s="43">
        <v>87.78</v>
      </c>
      <c r="K94" s="44" t="s">
        <v>83</v>
      </c>
      <c r="L94" s="43"/>
    </row>
    <row r="95" spans="1:12" ht="15" x14ac:dyDescent="0.25">
      <c r="A95" s="23"/>
      <c r="B95" s="15"/>
      <c r="C95" s="11"/>
      <c r="D95" s="7" t="s">
        <v>28</v>
      </c>
      <c r="E95" s="42" t="s">
        <v>120</v>
      </c>
      <c r="F95" s="43">
        <v>90</v>
      </c>
      <c r="G95" s="43">
        <v>12.28</v>
      </c>
      <c r="H95" s="43">
        <v>13.96</v>
      </c>
      <c r="I95" s="43">
        <v>23.62</v>
      </c>
      <c r="J95" s="43">
        <v>250.52</v>
      </c>
      <c r="K95" s="44" t="s">
        <v>121</v>
      </c>
      <c r="L95" s="43"/>
    </row>
    <row r="96" spans="1:12" ht="15" x14ac:dyDescent="0.25">
      <c r="A96" s="23"/>
      <c r="B96" s="15"/>
      <c r="C96" s="11"/>
      <c r="D96" s="7" t="s">
        <v>29</v>
      </c>
      <c r="E96" s="42" t="s">
        <v>71</v>
      </c>
      <c r="F96" s="43">
        <v>150</v>
      </c>
      <c r="G96" s="43">
        <v>5.29</v>
      </c>
      <c r="H96" s="43">
        <v>5.51</v>
      </c>
      <c r="I96" s="43">
        <v>32.700000000000003</v>
      </c>
      <c r="J96" s="43">
        <v>232</v>
      </c>
      <c r="K96" s="44" t="s">
        <v>72</v>
      </c>
      <c r="L96" s="43"/>
    </row>
    <row r="97" spans="1:12" ht="25.5" x14ac:dyDescent="0.25">
      <c r="A97" s="23"/>
      <c r="B97" s="15"/>
      <c r="C97" s="11"/>
      <c r="D97" s="7" t="s">
        <v>30</v>
      </c>
      <c r="E97" s="65" t="s">
        <v>69</v>
      </c>
      <c r="F97" s="43">
        <v>200</v>
      </c>
      <c r="G97" s="43">
        <v>0.16</v>
      </c>
      <c r="H97" s="43">
        <v>0</v>
      </c>
      <c r="I97" s="43">
        <v>8.1999999999999993</v>
      </c>
      <c r="J97" s="43">
        <v>34.86</v>
      </c>
      <c r="K97" s="44" t="s">
        <v>70</v>
      </c>
      <c r="L97" s="43"/>
    </row>
    <row r="98" spans="1:12" ht="15" x14ac:dyDescent="0.25">
      <c r="A98" s="23"/>
      <c r="B98" s="15"/>
      <c r="C98" s="11"/>
      <c r="D98" s="7" t="s">
        <v>31</v>
      </c>
      <c r="E98" s="42" t="s">
        <v>47</v>
      </c>
      <c r="F98" s="43">
        <v>30</v>
      </c>
      <c r="G98" s="43">
        <v>2.4</v>
      </c>
      <c r="H98" s="43">
        <v>0.48</v>
      </c>
      <c r="I98" s="43">
        <v>15.63</v>
      </c>
      <c r="J98" s="43">
        <v>76.5</v>
      </c>
      <c r="K98" s="44" t="s">
        <v>55</v>
      </c>
      <c r="L98" s="43"/>
    </row>
    <row r="99" spans="1:12" ht="15" x14ac:dyDescent="0.25">
      <c r="A99" s="23"/>
      <c r="B99" s="15"/>
      <c r="C99" s="11"/>
      <c r="D99" s="7" t="s">
        <v>32</v>
      </c>
      <c r="E99" s="42" t="s">
        <v>41</v>
      </c>
      <c r="F99" s="43">
        <v>20</v>
      </c>
      <c r="G99" s="43">
        <v>1.32</v>
      </c>
      <c r="H99" s="43">
        <v>0.24</v>
      </c>
      <c r="I99" s="43">
        <v>6.68</v>
      </c>
      <c r="J99" s="43">
        <v>34.799999999999997</v>
      </c>
      <c r="K99" s="44" t="s">
        <v>55</v>
      </c>
      <c r="L99" s="43"/>
    </row>
    <row r="100" spans="1:12" ht="15" x14ac:dyDescent="0.2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4"/>
      <c r="B103" s="17"/>
      <c r="C103" s="8"/>
      <c r="D103" s="18" t="s">
        <v>33</v>
      </c>
      <c r="E103" s="9"/>
      <c r="F103" s="19">
        <f>SUM(F93:F102)</f>
        <v>750</v>
      </c>
      <c r="G103" s="19">
        <f t="shared" ref="G103:J103" si="19">SUM(G93:G102)</f>
        <v>25.539999999999996</v>
      </c>
      <c r="H103" s="19">
        <f t="shared" si="19"/>
        <v>24.4</v>
      </c>
      <c r="I103" s="19">
        <f t="shared" si="19"/>
        <v>101.03999999999999</v>
      </c>
      <c r="J103" s="19">
        <f t="shared" si="19"/>
        <v>739.35</v>
      </c>
      <c r="K103" s="25"/>
      <c r="L103" s="19">
        <f t="shared" ref="L103" si="20">SUM(L93:L102)</f>
        <v>0</v>
      </c>
    </row>
    <row r="104" spans="1:12" ht="15.75" thickBot="1" x14ac:dyDescent="0.25">
      <c r="A104" s="29">
        <f>A88</f>
        <v>2</v>
      </c>
      <c r="B104" s="30">
        <f>B88</f>
        <v>1</v>
      </c>
      <c r="C104" s="72" t="s">
        <v>4</v>
      </c>
      <c r="D104" s="73"/>
      <c r="E104" s="31"/>
      <c r="F104" s="32">
        <v>250</v>
      </c>
      <c r="G104" s="32">
        <v>12.63</v>
      </c>
      <c r="H104" s="32">
        <v>11.35</v>
      </c>
      <c r="I104" s="32">
        <v>48.28</v>
      </c>
      <c r="J104" s="32">
        <v>358.52</v>
      </c>
      <c r="K104" s="32">
        <v>267</v>
      </c>
      <c r="L104" s="32">
        <f t="shared" ref="L104" si="21">L92+L103</f>
        <v>0</v>
      </c>
    </row>
    <row r="105" spans="1:12" ht="15" x14ac:dyDescent="0.25">
      <c r="A105" s="14">
        <v>2</v>
      </c>
      <c r="B105" s="15">
        <v>2</v>
      </c>
      <c r="C105" s="22" t="s">
        <v>20</v>
      </c>
      <c r="D105" s="5" t="s">
        <v>21</v>
      </c>
      <c r="E105" s="39" t="s">
        <v>56</v>
      </c>
      <c r="F105" s="40">
        <v>160</v>
      </c>
      <c r="G105" s="40">
        <v>12.24</v>
      </c>
      <c r="H105" s="40">
        <v>15.17</v>
      </c>
      <c r="I105" s="40">
        <v>30.4</v>
      </c>
      <c r="J105" s="40">
        <v>294.10000000000002</v>
      </c>
      <c r="K105" s="41" t="s">
        <v>122</v>
      </c>
      <c r="L105" s="40"/>
    </row>
    <row r="106" spans="1:12" ht="15" x14ac:dyDescent="0.25">
      <c r="A106" s="14"/>
      <c r="B106" s="15"/>
      <c r="C106" s="11"/>
      <c r="D106" s="7" t="s">
        <v>23</v>
      </c>
      <c r="E106" s="42" t="s">
        <v>43</v>
      </c>
      <c r="F106" s="43">
        <v>40</v>
      </c>
      <c r="G106" s="43">
        <v>3</v>
      </c>
      <c r="H106" s="43">
        <v>1.04</v>
      </c>
      <c r="I106" s="43">
        <v>20.56</v>
      </c>
      <c r="J106" s="43">
        <v>102.4</v>
      </c>
      <c r="K106" s="44" t="s">
        <v>55</v>
      </c>
      <c r="L106" s="43"/>
    </row>
    <row r="107" spans="1:12" ht="15" x14ac:dyDescent="0.25">
      <c r="A107" s="14"/>
      <c r="B107" s="15"/>
      <c r="C107" s="11"/>
      <c r="D107" s="7" t="s">
        <v>22</v>
      </c>
      <c r="E107" s="42" t="s">
        <v>42</v>
      </c>
      <c r="F107" s="43">
        <v>200</v>
      </c>
      <c r="G107" s="43">
        <v>0.2</v>
      </c>
      <c r="H107" s="43">
        <v>0</v>
      </c>
      <c r="I107" s="43">
        <v>7.02</v>
      </c>
      <c r="J107" s="43">
        <v>28.44</v>
      </c>
      <c r="K107" s="44" t="s">
        <v>77</v>
      </c>
      <c r="L107" s="43"/>
    </row>
    <row r="108" spans="1:12" ht="15" x14ac:dyDescent="0.25">
      <c r="A108" s="14"/>
      <c r="B108" s="15"/>
      <c r="C108" s="11"/>
      <c r="D108" s="7" t="s">
        <v>24</v>
      </c>
      <c r="E108" s="42" t="s">
        <v>78</v>
      </c>
      <c r="F108" s="43">
        <v>100</v>
      </c>
      <c r="G108" s="43">
        <v>0.4</v>
      </c>
      <c r="H108" s="43">
        <v>0.4</v>
      </c>
      <c r="I108" s="43">
        <v>9.8000000000000007</v>
      </c>
      <c r="J108" s="43">
        <v>47</v>
      </c>
      <c r="K108" s="44">
        <v>1</v>
      </c>
      <c r="L108" s="43"/>
    </row>
    <row r="109" spans="1:12" ht="15" x14ac:dyDescent="0.25">
      <c r="A109" s="14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16"/>
      <c r="B110" s="17"/>
      <c r="C110" s="8"/>
      <c r="D110" s="18" t="s">
        <v>33</v>
      </c>
      <c r="E110" s="9"/>
      <c r="F110" s="19">
        <f>SUM(F105:F109)</f>
        <v>500</v>
      </c>
      <c r="G110" s="19">
        <f>SUM(G105:G109)</f>
        <v>15.84</v>
      </c>
      <c r="H110" s="19">
        <f>SUM(H105:H109)</f>
        <v>16.61</v>
      </c>
      <c r="I110" s="19">
        <f>SUM(I105:I109)</f>
        <v>67.779999999999987</v>
      </c>
      <c r="J110" s="19">
        <f>SUM(J105:J109)</f>
        <v>471.94</v>
      </c>
      <c r="K110" s="25"/>
      <c r="L110" s="19">
        <f>SUM(L105:L109)</f>
        <v>0</v>
      </c>
    </row>
    <row r="111" spans="1:12" ht="15" x14ac:dyDescent="0.25">
      <c r="A111" s="13">
        <f>A105</f>
        <v>2</v>
      </c>
      <c r="B111" s="13">
        <f>B105</f>
        <v>2</v>
      </c>
      <c r="C111" s="10" t="s">
        <v>25</v>
      </c>
      <c r="D111" s="7" t="s">
        <v>26</v>
      </c>
      <c r="E111" s="42" t="s">
        <v>92</v>
      </c>
      <c r="F111" s="43">
        <v>60</v>
      </c>
      <c r="G111" s="43">
        <v>0.9</v>
      </c>
      <c r="H111" s="43">
        <v>0.1</v>
      </c>
      <c r="I111" s="43">
        <v>5.2</v>
      </c>
      <c r="J111" s="43">
        <v>25.2</v>
      </c>
      <c r="K111" s="44" t="s">
        <v>93</v>
      </c>
      <c r="L111" s="43"/>
    </row>
    <row r="112" spans="1:12" ht="25.5" x14ac:dyDescent="0.25">
      <c r="A112" s="14"/>
      <c r="B112" s="15"/>
      <c r="C112" s="11"/>
      <c r="D112" s="7" t="s">
        <v>27</v>
      </c>
      <c r="E112" s="42" t="s">
        <v>46</v>
      </c>
      <c r="F112" s="43">
        <v>200</v>
      </c>
      <c r="G112" s="43">
        <v>4.7</v>
      </c>
      <c r="H112" s="43">
        <v>2.78</v>
      </c>
      <c r="I112" s="43">
        <v>18.5</v>
      </c>
      <c r="J112" s="43">
        <v>119.6</v>
      </c>
      <c r="K112" s="44" t="s">
        <v>123</v>
      </c>
      <c r="L112" s="43"/>
    </row>
    <row r="113" spans="1:12" ht="15" x14ac:dyDescent="0.25">
      <c r="A113" s="14"/>
      <c r="B113" s="15"/>
      <c r="C113" s="11"/>
      <c r="D113" s="7" t="s">
        <v>28</v>
      </c>
      <c r="E113" s="42" t="s">
        <v>84</v>
      </c>
      <c r="F113" s="43">
        <v>240</v>
      </c>
      <c r="G113" s="43">
        <v>16.600000000000001</v>
      </c>
      <c r="H113" s="43">
        <v>21.11</v>
      </c>
      <c r="I113" s="43">
        <v>48.62</v>
      </c>
      <c r="J113" s="43">
        <v>429.74</v>
      </c>
      <c r="K113" s="44" t="s">
        <v>85</v>
      </c>
      <c r="L113" s="43"/>
    </row>
    <row r="114" spans="1:12" ht="15" x14ac:dyDescent="0.25">
      <c r="A114" s="14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14"/>
      <c r="B115" s="15"/>
      <c r="C115" s="11"/>
      <c r="D115" s="7" t="s">
        <v>30</v>
      </c>
      <c r="E115" s="42" t="s">
        <v>39</v>
      </c>
      <c r="F115" s="43">
        <v>200</v>
      </c>
      <c r="G115" s="43">
        <v>0.5</v>
      </c>
      <c r="H115" s="43">
        <v>0</v>
      </c>
      <c r="I115" s="43">
        <v>19.8</v>
      </c>
      <c r="J115" s="43">
        <v>81</v>
      </c>
      <c r="K115" s="44" t="s">
        <v>86</v>
      </c>
      <c r="L115" s="43"/>
    </row>
    <row r="116" spans="1:12" ht="15" x14ac:dyDescent="0.25">
      <c r="A116" s="14"/>
      <c r="B116" s="15"/>
      <c r="C116" s="11"/>
      <c r="D116" s="7" t="s">
        <v>32</v>
      </c>
      <c r="E116" s="42" t="s">
        <v>41</v>
      </c>
      <c r="F116" s="43">
        <v>20</v>
      </c>
      <c r="G116" s="43">
        <v>1.32</v>
      </c>
      <c r="H116" s="43">
        <v>0.24</v>
      </c>
      <c r="I116" s="43">
        <v>6.68</v>
      </c>
      <c r="J116" s="43">
        <v>34.799999999999997</v>
      </c>
      <c r="K116" s="44" t="s">
        <v>55</v>
      </c>
      <c r="L116" s="43"/>
    </row>
    <row r="117" spans="1:12" ht="15" x14ac:dyDescent="0.25">
      <c r="A117" s="14"/>
      <c r="B117" s="15"/>
      <c r="C117" s="11"/>
      <c r="D117" s="64" t="s">
        <v>31</v>
      </c>
      <c r="E117" s="42" t="s">
        <v>47</v>
      </c>
      <c r="F117" s="43">
        <v>30</v>
      </c>
      <c r="G117" s="43">
        <v>2.4</v>
      </c>
      <c r="H117" s="43">
        <v>0.48</v>
      </c>
      <c r="I117" s="43">
        <v>15.63</v>
      </c>
      <c r="J117" s="43">
        <v>76.5</v>
      </c>
      <c r="K117" s="44" t="s">
        <v>55</v>
      </c>
      <c r="L117" s="43"/>
    </row>
    <row r="118" spans="1:12" ht="15" x14ac:dyDescent="0.25">
      <c r="A118" s="14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16"/>
      <c r="B120" s="17"/>
      <c r="C120" s="8"/>
      <c r="D120" s="18" t="s">
        <v>33</v>
      </c>
      <c r="E120" s="9"/>
      <c r="F120" s="19">
        <f>SUM(F111:F119)</f>
        <v>750</v>
      </c>
      <c r="G120" s="19">
        <f t="shared" ref="G120:J120" si="22">SUM(G111:G119)</f>
        <v>26.42</v>
      </c>
      <c r="H120" s="19">
        <f t="shared" si="22"/>
        <v>24.709999999999997</v>
      </c>
      <c r="I120" s="19">
        <f t="shared" si="22"/>
        <v>114.42999999999998</v>
      </c>
      <c r="J120" s="19">
        <f t="shared" si="22"/>
        <v>766.83999999999992</v>
      </c>
      <c r="K120" s="25"/>
      <c r="L120" s="19">
        <f t="shared" ref="L120" si="23">SUM(L111:L119)</f>
        <v>0</v>
      </c>
    </row>
    <row r="121" spans="1:12" ht="15.75" thickBot="1" x14ac:dyDescent="0.25">
      <c r="A121" s="33">
        <f>A105</f>
        <v>2</v>
      </c>
      <c r="B121" s="33">
        <f>B105</f>
        <v>2</v>
      </c>
      <c r="C121" s="72" t="s">
        <v>4</v>
      </c>
      <c r="D121" s="73"/>
      <c r="E121" s="31"/>
      <c r="F121" s="32">
        <f>F110+F120</f>
        <v>1250</v>
      </c>
      <c r="G121" s="32">
        <f t="shared" ref="G121" si="24">G110+G120</f>
        <v>42.260000000000005</v>
      </c>
      <c r="H121" s="32">
        <f t="shared" ref="H121" si="25">H110+H120</f>
        <v>41.319999999999993</v>
      </c>
      <c r="I121" s="32">
        <f t="shared" ref="I121" si="26">I110+I120</f>
        <v>182.20999999999998</v>
      </c>
      <c r="J121" s="32">
        <f t="shared" ref="J121:L121" si="27">J110+J120</f>
        <v>1238.78</v>
      </c>
      <c r="K121" s="32"/>
      <c r="L121" s="32">
        <f t="shared" si="27"/>
        <v>0</v>
      </c>
    </row>
    <row r="122" spans="1:12" ht="15" x14ac:dyDescent="0.25">
      <c r="A122" s="20">
        <v>2</v>
      </c>
      <c r="B122" s="21">
        <v>3</v>
      </c>
      <c r="C122" s="22" t="s">
        <v>20</v>
      </c>
      <c r="D122" s="5" t="s">
        <v>21</v>
      </c>
      <c r="E122" s="39" t="s">
        <v>124</v>
      </c>
      <c r="F122" s="40">
        <v>200</v>
      </c>
      <c r="G122" s="40">
        <v>9.4600000000000009</v>
      </c>
      <c r="H122" s="40">
        <v>9.86</v>
      </c>
      <c r="I122" s="40">
        <v>13.06</v>
      </c>
      <c r="J122" s="40">
        <v>241.12</v>
      </c>
      <c r="K122" s="41" t="s">
        <v>125</v>
      </c>
      <c r="L122" s="40"/>
    </row>
    <row r="123" spans="1:12" ht="15" x14ac:dyDescent="0.25">
      <c r="A123" s="23"/>
      <c r="B123" s="15"/>
      <c r="C123" s="11"/>
      <c r="D123" s="7" t="s">
        <v>23</v>
      </c>
      <c r="E123" s="42" t="s">
        <v>54</v>
      </c>
      <c r="F123" s="43">
        <v>100</v>
      </c>
      <c r="G123" s="43">
        <v>8.76</v>
      </c>
      <c r="H123" s="43">
        <v>8.82</v>
      </c>
      <c r="I123" s="43">
        <v>52.6</v>
      </c>
      <c r="J123" s="43">
        <v>311.57</v>
      </c>
      <c r="K123" s="44" t="s">
        <v>89</v>
      </c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23"/>
      <c r="B125" s="15"/>
      <c r="C125" s="11"/>
      <c r="D125" s="7" t="s">
        <v>22</v>
      </c>
      <c r="E125" s="42" t="s">
        <v>90</v>
      </c>
      <c r="F125" s="43">
        <v>200</v>
      </c>
      <c r="G125" s="43">
        <v>0</v>
      </c>
      <c r="H125" s="43">
        <v>0</v>
      </c>
      <c r="I125" s="43">
        <v>6.98</v>
      </c>
      <c r="J125" s="43">
        <v>26.54</v>
      </c>
      <c r="K125" s="44" t="s">
        <v>91</v>
      </c>
      <c r="L125" s="43"/>
    </row>
    <row r="126" spans="1:12" ht="15" x14ac:dyDescent="0.25">
      <c r="A126" s="23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5" x14ac:dyDescent="0.25">
      <c r="A128" s="24"/>
      <c r="B128" s="17"/>
      <c r="C128" s="8"/>
      <c r="D128" s="18" t="s">
        <v>33</v>
      </c>
      <c r="E128" s="9"/>
      <c r="F128" s="19">
        <f>SUM(F122:F127)</f>
        <v>500</v>
      </c>
      <c r="G128" s="19">
        <f>SUM(G122:G127)</f>
        <v>18.22</v>
      </c>
      <c r="H128" s="19">
        <f>SUM(H122:H127)</f>
        <v>18.68</v>
      </c>
      <c r="I128" s="19">
        <f>SUM(I122:I127)</f>
        <v>72.64</v>
      </c>
      <c r="J128" s="19">
        <f>SUM(J122:J127)</f>
        <v>579.23</v>
      </c>
      <c r="K128" s="25"/>
      <c r="L128" s="19">
        <f>SUM(L122:L127)</f>
        <v>0</v>
      </c>
    </row>
    <row r="129" spans="1:12" ht="15" x14ac:dyDescent="0.25">
      <c r="A129" s="26">
        <f>A122</f>
        <v>2</v>
      </c>
      <c r="B129" s="13">
        <f>B122</f>
        <v>3</v>
      </c>
      <c r="C129" s="10" t="s">
        <v>25</v>
      </c>
      <c r="D129" s="7" t="s">
        <v>26</v>
      </c>
      <c r="E129" s="42" t="s">
        <v>49</v>
      </c>
      <c r="F129" s="43">
        <v>60</v>
      </c>
      <c r="G129" s="43">
        <v>1.1399999999999999</v>
      </c>
      <c r="H129" s="43">
        <v>5.34</v>
      </c>
      <c r="I129" s="43">
        <v>4.62</v>
      </c>
      <c r="J129" s="43">
        <v>71.400000000000006</v>
      </c>
      <c r="K129" s="44" t="s">
        <v>55</v>
      </c>
      <c r="L129" s="43"/>
    </row>
    <row r="130" spans="1:12" ht="15" x14ac:dyDescent="0.25">
      <c r="A130" s="23"/>
      <c r="B130" s="15"/>
      <c r="C130" s="11"/>
      <c r="D130" s="7" t="s">
        <v>27</v>
      </c>
      <c r="E130" s="42" t="s">
        <v>126</v>
      </c>
      <c r="F130" s="43">
        <v>200</v>
      </c>
      <c r="G130" s="43">
        <v>1.66</v>
      </c>
      <c r="H130" s="43">
        <v>3.56</v>
      </c>
      <c r="I130" s="43">
        <v>7.46</v>
      </c>
      <c r="J130" s="43">
        <v>69.28</v>
      </c>
      <c r="K130" s="44" t="s">
        <v>127</v>
      </c>
      <c r="L130" s="43"/>
    </row>
    <row r="131" spans="1:12" ht="15" x14ac:dyDescent="0.25">
      <c r="A131" s="23"/>
      <c r="B131" s="15"/>
      <c r="C131" s="11"/>
      <c r="D131" s="7" t="s">
        <v>28</v>
      </c>
      <c r="E131" s="42" t="s">
        <v>128</v>
      </c>
      <c r="F131" s="43">
        <v>90</v>
      </c>
      <c r="G131" s="43">
        <v>14.74</v>
      </c>
      <c r="H131" s="43">
        <v>8.3800000000000008</v>
      </c>
      <c r="I131" s="43">
        <v>27.2</v>
      </c>
      <c r="J131" s="43">
        <v>172.71</v>
      </c>
      <c r="K131" s="44" t="s">
        <v>129</v>
      </c>
      <c r="L131" s="43"/>
    </row>
    <row r="132" spans="1:12" ht="15" x14ac:dyDescent="0.25">
      <c r="A132" s="23"/>
      <c r="B132" s="15"/>
      <c r="C132" s="11"/>
      <c r="D132" s="7" t="s">
        <v>29</v>
      </c>
      <c r="E132" s="42" t="s">
        <v>130</v>
      </c>
      <c r="F132" s="43">
        <v>150</v>
      </c>
      <c r="G132" s="43">
        <v>3.1</v>
      </c>
      <c r="H132" s="43">
        <v>6</v>
      </c>
      <c r="I132" s="43">
        <v>29.7</v>
      </c>
      <c r="J132" s="43">
        <v>239.8</v>
      </c>
      <c r="K132" s="44" t="s">
        <v>131</v>
      </c>
      <c r="L132" s="43"/>
    </row>
    <row r="133" spans="1:12" ht="25.5" x14ac:dyDescent="0.25">
      <c r="A133" s="23"/>
      <c r="B133" s="15"/>
      <c r="C133" s="11"/>
      <c r="D133" s="7" t="s">
        <v>30</v>
      </c>
      <c r="E133" s="42" t="s">
        <v>99</v>
      </c>
      <c r="F133" s="43">
        <v>200</v>
      </c>
      <c r="G133" s="43">
        <v>0.18</v>
      </c>
      <c r="H133" s="43">
        <v>0.1</v>
      </c>
      <c r="I133" s="43">
        <v>9.92</v>
      </c>
      <c r="J133" s="43">
        <v>42.02</v>
      </c>
      <c r="K133" s="44" t="s">
        <v>100</v>
      </c>
      <c r="L133" s="43"/>
    </row>
    <row r="134" spans="1:12" ht="15" x14ac:dyDescent="0.25">
      <c r="A134" s="23"/>
      <c r="B134" s="15"/>
      <c r="C134" s="11"/>
      <c r="D134" s="7" t="s">
        <v>32</v>
      </c>
      <c r="E134" s="42" t="s">
        <v>41</v>
      </c>
      <c r="F134" s="43">
        <v>20</v>
      </c>
      <c r="G134" s="43">
        <v>1.32</v>
      </c>
      <c r="H134" s="43">
        <v>0.24</v>
      </c>
      <c r="I134" s="43">
        <v>6.68</v>
      </c>
      <c r="J134" s="43">
        <v>34.799999999999997</v>
      </c>
      <c r="K134" s="44" t="s">
        <v>55</v>
      </c>
      <c r="L134" s="43"/>
    </row>
    <row r="135" spans="1:12" ht="15" x14ac:dyDescent="0.25">
      <c r="A135" s="23"/>
      <c r="B135" s="15"/>
      <c r="C135" s="11"/>
      <c r="D135" s="64" t="s">
        <v>31</v>
      </c>
      <c r="E135" s="42" t="s">
        <v>47</v>
      </c>
      <c r="F135" s="43">
        <v>30</v>
      </c>
      <c r="G135" s="43">
        <v>2.4</v>
      </c>
      <c r="H135" s="43">
        <v>0.48</v>
      </c>
      <c r="I135" s="43">
        <v>15.63</v>
      </c>
      <c r="J135" s="43">
        <v>76.5</v>
      </c>
      <c r="K135" s="44" t="s">
        <v>55</v>
      </c>
      <c r="L135" s="43"/>
    </row>
    <row r="136" spans="1:12" ht="15" x14ac:dyDescent="0.25">
      <c r="A136" s="23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24"/>
      <c r="B137" s="17"/>
      <c r="C137" s="8"/>
      <c r="D137" s="18" t="s">
        <v>33</v>
      </c>
      <c r="E137" s="9"/>
      <c r="F137" s="19">
        <f>SUM(F129:F136)</f>
        <v>750</v>
      </c>
      <c r="G137" s="19">
        <f>SUM(G129:G136)</f>
        <v>24.54</v>
      </c>
      <c r="H137" s="19">
        <f>SUM(H129:H136)</f>
        <v>24.1</v>
      </c>
      <c r="I137" s="19">
        <f>SUM(I129:I136)</f>
        <v>101.21000000000001</v>
      </c>
      <c r="J137" s="19">
        <f>SUM(J129:J136)</f>
        <v>706.51</v>
      </c>
      <c r="K137" s="25"/>
      <c r="L137" s="19">
        <f>SUM(L129:L136)</f>
        <v>0</v>
      </c>
    </row>
    <row r="138" spans="1:12" ht="15.75" thickBot="1" x14ac:dyDescent="0.25">
      <c r="A138" s="29">
        <f>A122</f>
        <v>2</v>
      </c>
      <c r="B138" s="30">
        <f>B122</f>
        <v>3</v>
      </c>
      <c r="C138" s="72" t="s">
        <v>4</v>
      </c>
      <c r="D138" s="73"/>
      <c r="E138" s="31"/>
      <c r="F138" s="32">
        <f>F128+F137</f>
        <v>1250</v>
      </c>
      <c r="G138" s="32">
        <f>G128+G137</f>
        <v>42.76</v>
      </c>
      <c r="H138" s="32">
        <f>H128+H137</f>
        <v>42.78</v>
      </c>
      <c r="I138" s="32">
        <f>I128+I137</f>
        <v>173.85000000000002</v>
      </c>
      <c r="J138" s="32">
        <f>J128+J137</f>
        <v>1285.74</v>
      </c>
      <c r="K138" s="32"/>
      <c r="L138" s="32">
        <f>L128+L137</f>
        <v>0</v>
      </c>
    </row>
    <row r="139" spans="1:12" ht="15" x14ac:dyDescent="0.25">
      <c r="A139" s="20">
        <v>2</v>
      </c>
      <c r="B139" s="21">
        <v>4</v>
      </c>
      <c r="C139" s="22" t="s">
        <v>20</v>
      </c>
      <c r="D139" s="5" t="s">
        <v>21</v>
      </c>
      <c r="E139" s="39" t="s">
        <v>79</v>
      </c>
      <c r="F139" s="40">
        <v>150</v>
      </c>
      <c r="G139" s="40">
        <v>15.99</v>
      </c>
      <c r="H139" s="40">
        <v>15.48</v>
      </c>
      <c r="I139" s="40">
        <v>19.600000000000001</v>
      </c>
      <c r="J139" s="40">
        <v>315.20999999999998</v>
      </c>
      <c r="K139" s="41" t="s">
        <v>80</v>
      </c>
      <c r="L139" s="40"/>
    </row>
    <row r="140" spans="1:12" ht="15" x14ac:dyDescent="0.25">
      <c r="A140" s="23"/>
      <c r="B140" s="15"/>
      <c r="C140" s="11"/>
      <c r="D140" s="7" t="s">
        <v>23</v>
      </c>
      <c r="E140" s="42" t="s">
        <v>43</v>
      </c>
      <c r="F140" s="43">
        <v>30</v>
      </c>
      <c r="G140" s="43">
        <v>2.25</v>
      </c>
      <c r="H140" s="43">
        <v>0.78</v>
      </c>
      <c r="I140" s="43">
        <v>15.42</v>
      </c>
      <c r="J140" s="43">
        <v>76.8</v>
      </c>
      <c r="K140" s="44" t="s">
        <v>55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48</v>
      </c>
      <c r="F141" s="43">
        <v>200</v>
      </c>
      <c r="G141" s="43">
        <v>0.26</v>
      </c>
      <c r="H141" s="43">
        <v>0</v>
      </c>
      <c r="I141" s="43">
        <v>7.24</v>
      </c>
      <c r="J141" s="43">
        <v>30.82</v>
      </c>
      <c r="K141" s="44" t="s">
        <v>62</v>
      </c>
      <c r="L141" s="43"/>
    </row>
    <row r="142" spans="1:12" ht="25.5" x14ac:dyDescent="0.25">
      <c r="A142" s="23"/>
      <c r="B142" s="15"/>
      <c r="C142" s="11"/>
      <c r="D142" s="7"/>
      <c r="E142" s="42" t="s">
        <v>81</v>
      </c>
      <c r="F142" s="43">
        <v>20</v>
      </c>
      <c r="G142" s="43">
        <v>0.04</v>
      </c>
      <c r="H142" s="43">
        <v>0</v>
      </c>
      <c r="I142" s="43">
        <v>15.26</v>
      </c>
      <c r="J142" s="43">
        <v>47.46</v>
      </c>
      <c r="K142" s="44" t="s">
        <v>82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78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1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4"/>
      <c r="B145" s="17"/>
      <c r="C145" s="8"/>
      <c r="D145" s="18" t="s">
        <v>33</v>
      </c>
      <c r="E145" s="9"/>
      <c r="F145" s="19">
        <f>SUM(F139:F144)</f>
        <v>500</v>
      </c>
      <c r="G145" s="19">
        <f>SUM(G139:G144)</f>
        <v>18.940000000000001</v>
      </c>
      <c r="H145" s="19">
        <f>SUM(H139:H144)</f>
        <v>16.66</v>
      </c>
      <c r="I145" s="19">
        <f>SUM(I139:I144)</f>
        <v>67.320000000000007</v>
      </c>
      <c r="J145" s="19">
        <f>SUM(J139:J144)</f>
        <v>517.29</v>
      </c>
      <c r="K145" s="25"/>
      <c r="L145" s="19">
        <f>SUM(L139:L144)</f>
        <v>0</v>
      </c>
    </row>
    <row r="146" spans="1:12" ht="15" x14ac:dyDescent="0.25">
      <c r="A146" s="26">
        <f>A139</f>
        <v>2</v>
      </c>
      <c r="B146" s="13">
        <f>B139</f>
        <v>4</v>
      </c>
      <c r="C146" s="10" t="s">
        <v>25</v>
      </c>
      <c r="D146" s="7" t="s">
        <v>26</v>
      </c>
      <c r="E146" s="42" t="s">
        <v>137</v>
      </c>
      <c r="F146" s="43">
        <v>60</v>
      </c>
      <c r="G146" s="43">
        <v>1.5</v>
      </c>
      <c r="H146" s="43">
        <v>6.07</v>
      </c>
      <c r="I146" s="43">
        <v>6.3</v>
      </c>
      <c r="J146" s="43">
        <v>85.8</v>
      </c>
      <c r="K146" s="44" t="s">
        <v>138</v>
      </c>
      <c r="L146" s="43"/>
    </row>
    <row r="147" spans="1:12" ht="15" x14ac:dyDescent="0.25">
      <c r="A147" s="23"/>
      <c r="B147" s="15"/>
      <c r="C147" s="11"/>
      <c r="D147" s="7" t="s">
        <v>27</v>
      </c>
      <c r="E147" s="42" t="s">
        <v>111</v>
      </c>
      <c r="F147" s="43">
        <v>200</v>
      </c>
      <c r="G147" s="43">
        <v>5.84</v>
      </c>
      <c r="H147" s="43">
        <v>4.54</v>
      </c>
      <c r="I147" s="43">
        <v>17.38</v>
      </c>
      <c r="J147" s="43">
        <v>132.76</v>
      </c>
      <c r="K147" s="44" t="s">
        <v>112</v>
      </c>
      <c r="L147" s="43"/>
    </row>
    <row r="148" spans="1:12" ht="15" x14ac:dyDescent="0.25">
      <c r="A148" s="23"/>
      <c r="B148" s="15"/>
      <c r="C148" s="11"/>
      <c r="D148" s="7" t="s">
        <v>28</v>
      </c>
      <c r="E148" s="42" t="s">
        <v>139</v>
      </c>
      <c r="F148" s="43">
        <v>90</v>
      </c>
      <c r="G148" s="43">
        <v>6.59</v>
      </c>
      <c r="H148" s="43">
        <v>5.67</v>
      </c>
      <c r="I148" s="43">
        <v>3.96</v>
      </c>
      <c r="J148" s="43">
        <v>118.17</v>
      </c>
      <c r="K148" s="44" t="s">
        <v>140</v>
      </c>
      <c r="L148" s="43"/>
    </row>
    <row r="149" spans="1:12" ht="15" x14ac:dyDescent="0.25">
      <c r="A149" s="23"/>
      <c r="B149" s="15"/>
      <c r="C149" s="11"/>
      <c r="D149" s="7"/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44</v>
      </c>
      <c r="F150" s="43">
        <v>150</v>
      </c>
      <c r="G150" s="43">
        <v>8.1999999999999993</v>
      </c>
      <c r="H150" s="43">
        <v>6.9</v>
      </c>
      <c r="I150" s="43">
        <v>35.9</v>
      </c>
      <c r="J150" s="43">
        <v>238.91</v>
      </c>
      <c r="K150" s="44" t="s">
        <v>108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45</v>
      </c>
      <c r="F151" s="43">
        <v>200</v>
      </c>
      <c r="G151" s="43">
        <v>0.6</v>
      </c>
      <c r="H151" s="43">
        <v>0.2</v>
      </c>
      <c r="I151" s="43">
        <v>15.2</v>
      </c>
      <c r="J151" s="43">
        <v>65.3</v>
      </c>
      <c r="K151" s="44" t="s">
        <v>107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41</v>
      </c>
      <c r="F152" s="43">
        <v>20</v>
      </c>
      <c r="G152" s="43">
        <v>1.32</v>
      </c>
      <c r="H152" s="43">
        <v>0.24</v>
      </c>
      <c r="I152" s="43">
        <v>6.68</v>
      </c>
      <c r="J152" s="43">
        <v>34.799999999999997</v>
      </c>
      <c r="K152" s="44" t="s">
        <v>55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47</v>
      </c>
      <c r="F153" s="43">
        <v>30</v>
      </c>
      <c r="G153" s="43">
        <v>2.4</v>
      </c>
      <c r="H153" s="43">
        <v>0.48</v>
      </c>
      <c r="I153" s="43">
        <v>15.63</v>
      </c>
      <c r="J153" s="43">
        <v>76.5</v>
      </c>
      <c r="K153" s="44" t="s">
        <v>55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SUM(F146:F155)</f>
        <v>750</v>
      </c>
      <c r="G156" s="19">
        <f t="shared" ref="G156:J156" si="28">SUM(G146:G155)</f>
        <v>26.45</v>
      </c>
      <c r="H156" s="19">
        <f t="shared" si="28"/>
        <v>24.099999999999998</v>
      </c>
      <c r="I156" s="19">
        <f t="shared" si="28"/>
        <v>101.04999999999998</v>
      </c>
      <c r="J156" s="19">
        <f t="shared" si="28"/>
        <v>752.2399999999999</v>
      </c>
      <c r="K156" s="25"/>
      <c r="L156" s="19">
        <f t="shared" ref="L156" si="29">SUM(L146:L155)</f>
        <v>0</v>
      </c>
    </row>
    <row r="157" spans="1:12" ht="15.75" thickBot="1" x14ac:dyDescent="0.25">
      <c r="A157" s="29">
        <f>A139</f>
        <v>2</v>
      </c>
      <c r="B157" s="30">
        <f>B139</f>
        <v>4</v>
      </c>
      <c r="C157" s="72" t="s">
        <v>4</v>
      </c>
      <c r="D157" s="73"/>
      <c r="E157" s="31"/>
      <c r="F157" s="32">
        <f>F145+F156</f>
        <v>1250</v>
      </c>
      <c r="G157" s="32">
        <f t="shared" ref="G157" si="30">G145+G156</f>
        <v>45.39</v>
      </c>
      <c r="H157" s="32">
        <f t="shared" ref="H157" si="31">H145+H156</f>
        <v>40.76</v>
      </c>
      <c r="I157" s="32">
        <f t="shared" ref="I157" si="32">I145+I156</f>
        <v>168.37</v>
      </c>
      <c r="J157" s="32">
        <f t="shared" ref="J157:L157" si="33">J145+J156</f>
        <v>1269.5299999999997</v>
      </c>
      <c r="K157" s="32"/>
      <c r="L157" s="32">
        <f t="shared" si="33"/>
        <v>0</v>
      </c>
    </row>
    <row r="158" spans="1:12" ht="15" x14ac:dyDescent="0.25">
      <c r="A158" s="20">
        <v>2</v>
      </c>
      <c r="B158" s="21">
        <v>5</v>
      </c>
      <c r="C158" s="22" t="s">
        <v>20</v>
      </c>
      <c r="D158" s="5" t="s">
        <v>21</v>
      </c>
      <c r="E158" s="39" t="s">
        <v>134</v>
      </c>
      <c r="F158" s="40">
        <v>220</v>
      </c>
      <c r="G158" s="40">
        <v>10.51</v>
      </c>
      <c r="H158" s="40">
        <v>12.91</v>
      </c>
      <c r="I158" s="40">
        <v>21.32</v>
      </c>
      <c r="J158" s="40">
        <v>224.16</v>
      </c>
      <c r="K158" s="41" t="s">
        <v>135</v>
      </c>
      <c r="L158" s="40"/>
    </row>
    <row r="159" spans="1:12" ht="15" x14ac:dyDescent="0.25">
      <c r="A159" s="23"/>
      <c r="B159" s="15"/>
      <c r="C159" s="11"/>
      <c r="D159" s="6"/>
      <c r="E159" s="42" t="s">
        <v>110</v>
      </c>
      <c r="F159" s="43">
        <v>30</v>
      </c>
      <c r="G159" s="43">
        <v>0.18</v>
      </c>
      <c r="H159" s="43">
        <v>0</v>
      </c>
      <c r="I159" s="43">
        <v>21.6</v>
      </c>
      <c r="J159" s="43">
        <v>86.88</v>
      </c>
      <c r="K159" s="44" t="s">
        <v>55</v>
      </c>
      <c r="L159" s="43"/>
    </row>
    <row r="160" spans="1:12" ht="15" x14ac:dyDescent="0.25">
      <c r="A160" s="23"/>
      <c r="B160" s="15"/>
      <c r="C160" s="11"/>
      <c r="D160" s="6"/>
      <c r="E160" s="42" t="s">
        <v>136</v>
      </c>
      <c r="F160" s="43">
        <v>10</v>
      </c>
      <c r="G160" s="43">
        <v>2.33</v>
      </c>
      <c r="H160" s="43">
        <v>2.93</v>
      </c>
      <c r="I160" s="43">
        <v>0</v>
      </c>
      <c r="J160" s="43">
        <v>35.799999999999997</v>
      </c>
      <c r="K160" s="44" t="s">
        <v>66</v>
      </c>
      <c r="L160" s="43"/>
    </row>
    <row r="161" spans="1:12" ht="15" x14ac:dyDescent="0.25">
      <c r="A161" s="23"/>
      <c r="B161" s="15"/>
      <c r="C161" s="11"/>
      <c r="D161" s="7" t="s">
        <v>22</v>
      </c>
      <c r="E161" s="42" t="s">
        <v>47</v>
      </c>
      <c r="F161" s="43">
        <v>40</v>
      </c>
      <c r="G161" s="43">
        <v>3.2</v>
      </c>
      <c r="H161" s="43">
        <v>0.64</v>
      </c>
      <c r="I161" s="43">
        <v>20.84</v>
      </c>
      <c r="J161" s="43">
        <v>102</v>
      </c>
      <c r="K161" s="44" t="s">
        <v>55</v>
      </c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42</v>
      </c>
      <c r="F162" s="43">
        <v>200</v>
      </c>
      <c r="G162" s="43">
        <v>0.2</v>
      </c>
      <c r="H162" s="43">
        <v>0</v>
      </c>
      <c r="I162" s="43">
        <v>7.02</v>
      </c>
      <c r="J162" s="43">
        <v>28.44</v>
      </c>
      <c r="K162" s="44" t="s">
        <v>77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.75" customHeight="1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34">SUM(G158:G164)</f>
        <v>16.419999999999998</v>
      </c>
      <c r="H165" s="19">
        <f t="shared" si="34"/>
        <v>16.48</v>
      </c>
      <c r="I165" s="19">
        <f t="shared" si="34"/>
        <v>70.78</v>
      </c>
      <c r="J165" s="19">
        <f t="shared" si="34"/>
        <v>477.28</v>
      </c>
      <c r="K165" s="25"/>
      <c r="L165" s="19">
        <f t="shared" ref="L165" si="35">SUM(L158:L164)</f>
        <v>0</v>
      </c>
    </row>
    <row r="166" spans="1:12" ht="15" x14ac:dyDescent="0.25">
      <c r="A166" s="26">
        <f>A158</f>
        <v>2</v>
      </c>
      <c r="B166" s="13">
        <f>B158</f>
        <v>5</v>
      </c>
      <c r="C166" s="10" t="s">
        <v>25</v>
      </c>
      <c r="D166" s="7" t="s">
        <v>26</v>
      </c>
      <c r="E166" s="42" t="s">
        <v>118</v>
      </c>
      <c r="F166" s="43">
        <v>60</v>
      </c>
      <c r="G166" s="43">
        <v>0.85</v>
      </c>
      <c r="H166" s="43">
        <v>7.0000000000000007E-2</v>
      </c>
      <c r="I166" s="43">
        <v>4.51</v>
      </c>
      <c r="J166" s="43">
        <v>22.89</v>
      </c>
      <c r="K166" s="44" t="s">
        <v>119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40</v>
      </c>
      <c r="F167" s="43">
        <v>200</v>
      </c>
      <c r="G167" s="43">
        <v>1.52</v>
      </c>
      <c r="H167" s="43">
        <v>4.12</v>
      </c>
      <c r="I167" s="43">
        <v>10.7</v>
      </c>
      <c r="J167" s="43">
        <v>86.08</v>
      </c>
      <c r="K167" s="44" t="s">
        <v>104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132</v>
      </c>
      <c r="F168" s="43">
        <v>90</v>
      </c>
      <c r="G168" s="43">
        <v>10.56</v>
      </c>
      <c r="H168" s="43">
        <v>5.1100000000000003</v>
      </c>
      <c r="I168" s="43">
        <v>25.76</v>
      </c>
      <c r="J168" s="43">
        <v>191.63</v>
      </c>
      <c r="K168" s="44" t="s">
        <v>133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98</v>
      </c>
      <c r="F169" s="43">
        <v>150</v>
      </c>
      <c r="G169" s="43">
        <v>8.8800000000000008</v>
      </c>
      <c r="H169" s="43">
        <v>15.65</v>
      </c>
      <c r="I169" s="43">
        <v>29.98</v>
      </c>
      <c r="J169" s="43">
        <v>224</v>
      </c>
      <c r="K169" s="44">
        <v>1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39</v>
      </c>
      <c r="F170" s="43">
        <v>200</v>
      </c>
      <c r="G170" s="43">
        <v>0.5</v>
      </c>
      <c r="H170" s="43">
        <v>0</v>
      </c>
      <c r="I170" s="43">
        <v>19.8</v>
      </c>
      <c r="J170" s="43">
        <v>81</v>
      </c>
      <c r="K170" s="44" t="s">
        <v>86</v>
      </c>
      <c r="L170" s="43"/>
    </row>
    <row r="171" spans="1:12" ht="15" x14ac:dyDescent="0.25">
      <c r="A171" s="23"/>
      <c r="B171" s="15"/>
      <c r="C171" s="11"/>
      <c r="D171" s="7" t="s">
        <v>32</v>
      </c>
      <c r="E171" s="42" t="s">
        <v>41</v>
      </c>
      <c r="F171" s="43">
        <v>20</v>
      </c>
      <c r="G171" s="43">
        <v>1.32</v>
      </c>
      <c r="H171" s="43">
        <v>0.24</v>
      </c>
      <c r="I171" s="43">
        <v>6.68</v>
      </c>
      <c r="J171" s="43">
        <v>34.799999999999997</v>
      </c>
      <c r="K171" s="44" t="s">
        <v>55</v>
      </c>
      <c r="L171" s="43"/>
    </row>
    <row r="172" spans="1:12" ht="15" x14ac:dyDescent="0.25">
      <c r="A172" s="23"/>
      <c r="B172" s="15"/>
      <c r="C172" s="11"/>
      <c r="D172" s="64" t="s">
        <v>31</v>
      </c>
      <c r="E172" s="42" t="s">
        <v>47</v>
      </c>
      <c r="F172" s="43">
        <v>30</v>
      </c>
      <c r="G172" s="43">
        <v>2.4</v>
      </c>
      <c r="H172" s="43">
        <v>0.48</v>
      </c>
      <c r="I172" s="43">
        <v>15.63</v>
      </c>
      <c r="J172" s="43">
        <v>76.5</v>
      </c>
      <c r="K172" s="44" t="s">
        <v>55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750</v>
      </c>
      <c r="G175" s="19">
        <f t="shared" ref="G175:J175" si="36">SUM(G166:G174)</f>
        <v>26.03</v>
      </c>
      <c r="H175" s="19">
        <f t="shared" si="36"/>
        <v>25.67</v>
      </c>
      <c r="I175" s="19">
        <f t="shared" si="36"/>
        <v>113.06</v>
      </c>
      <c r="J175" s="19">
        <f t="shared" si="36"/>
        <v>716.9</v>
      </c>
      <c r="K175" s="25"/>
      <c r="L175" s="19">
        <f t="shared" ref="L175" si="37">SUM(L166:L174)</f>
        <v>0</v>
      </c>
    </row>
    <row r="176" spans="1:12" ht="15" x14ac:dyDescent="0.2">
      <c r="A176" s="29">
        <f>A158</f>
        <v>2</v>
      </c>
      <c r="B176" s="30">
        <f>B158</f>
        <v>5</v>
      </c>
      <c r="C176" s="72" t="s">
        <v>4</v>
      </c>
      <c r="D176" s="73"/>
      <c r="E176" s="31"/>
      <c r="F176" s="32">
        <f>F165+F175</f>
        <v>1250</v>
      </c>
      <c r="G176" s="32">
        <f t="shared" ref="G176" si="38">G165+G175</f>
        <v>42.45</v>
      </c>
      <c r="H176" s="32">
        <f t="shared" ref="H176" si="39">H165+H175</f>
        <v>42.150000000000006</v>
      </c>
      <c r="I176" s="32">
        <f t="shared" ref="I176" si="40">I165+I175</f>
        <v>183.84</v>
      </c>
      <c r="J176" s="32">
        <f t="shared" ref="J176:L176" si="41">J165+J175</f>
        <v>1194.1799999999998</v>
      </c>
      <c r="K176" s="32"/>
      <c r="L176" s="32">
        <f t="shared" si="41"/>
        <v>0</v>
      </c>
    </row>
    <row r="177" spans="1:12" x14ac:dyDescent="0.2">
      <c r="A177" s="27"/>
      <c r="B177" s="28"/>
      <c r="C177" s="74" t="s">
        <v>5</v>
      </c>
      <c r="D177" s="74"/>
      <c r="E177" s="74"/>
      <c r="F177" s="34">
        <f>(F22+F39+F56+F71+F87+F104+F121+F138+F157+F176)/(IF(F22=0,0,1)+IF(F39=0,0,1)+IF(F56=0,0,1)+IF(F71=0,0,1)+IF(F87=0,0,1)+IF(F104=0,0,1)+IF(F121=0,0,1)+IF(F138=0,0,1)+IF(F157=0,0,1)+IF(F176=0,0,1))</f>
        <v>1150</v>
      </c>
      <c r="G177" s="34">
        <f>(G22+G39+G56+G71+G87+G104+G121+G138+G157+G176)/(IF(G22=0,0,1)+IF(G39=0,0,1)+IF(G56=0,0,1)+IF(G71=0,0,1)+IF(G87=0,0,1)+IF(G104=0,0,1)+IF(G121=0,0,1)+IF(G138=0,0,1)+IF(G157=0,0,1)+IF(G176=0,0,1))</f>
        <v>39.769999999999996</v>
      </c>
      <c r="H177" s="34">
        <f>(H22+H39+H56+H71+H87+H104+H121+H138+H157+H176)/(IF(H22=0,0,1)+IF(H39=0,0,1)+IF(H56=0,0,1)+IF(H71=0,0,1)+IF(H87=0,0,1)+IF(H104=0,0,1)+IF(H121=0,0,1)+IF(H138=0,0,1)+IF(H157=0,0,1)+IF(H176=0,0,1))</f>
        <v>39.005999999999993</v>
      </c>
      <c r="I177" s="34">
        <f>(I22+I39+I56+I71+I87+I104+I121+I138+I157+I176)/(IF(I22=0,0,1)+IF(I39=0,0,1)+IF(I56=0,0,1)+IF(I71=0,0,1)+IF(I87=0,0,1)+IF(I104=0,0,1)+IF(I121=0,0,1)+IF(I138=0,0,1)+IF(I157=0,0,1)+IF(I176=0,0,1))</f>
        <v>162.44300000000001</v>
      </c>
      <c r="J177" s="34">
        <f>(J22+J39+J56+J71+J87+J104+J121+J138+J157+J176)/(IF(J22=0,0,1)+IF(J39=0,0,1)+IF(J56=0,0,1)+IF(J71=0,0,1)+IF(J87=0,0,1)+IF(J104=0,0,1)+IF(J121=0,0,1)+IF(J138=0,0,1)+IF(J157=0,0,1)+IF(J176=0,0,1))</f>
        <v>1151.0970000000002</v>
      </c>
      <c r="K177" s="34"/>
      <c r="L177" s="34" t="e">
        <f>(L22+L39+L56+L71+L87+L104+L121+L138+L157+L176)/(IF(L22=0,0,1)+IF(L39=0,0,1)+IF(L56=0,0,1)+IF(L71=0,0,1)+IF(L87=0,0,1)+IF(L104=0,0,1)+IF(L121=0,0,1)+IF(L138=0,0,1)+IF(L157=0,0,1)+IF(L176=0,0,1))</f>
        <v>#DIV/0!</v>
      </c>
    </row>
  </sheetData>
  <mergeCells count="14">
    <mergeCell ref="C71:D71"/>
    <mergeCell ref="C87:D87"/>
    <mergeCell ref="C22:D22"/>
    <mergeCell ref="C177:E177"/>
    <mergeCell ref="C176:D176"/>
    <mergeCell ref="C104:D104"/>
    <mergeCell ref="C121:D121"/>
    <mergeCell ref="C138:D138"/>
    <mergeCell ref="C157:D157"/>
    <mergeCell ref="C1:E1"/>
    <mergeCell ref="H1:K1"/>
    <mergeCell ref="H2:K2"/>
    <mergeCell ref="C39:D39"/>
    <mergeCell ref="C56:D5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serge</cp:lastModifiedBy>
  <dcterms:created xsi:type="dcterms:W3CDTF">2022-05-16T14:23:56Z</dcterms:created>
  <dcterms:modified xsi:type="dcterms:W3CDTF">2026-01-15T14:40:09Z</dcterms:modified>
</cp:coreProperties>
</file>